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ferred Client\Documents\Work Places\FireSmart\ASVA\Fire Protection Plan Mar 2016\Accreditation\"/>
    </mc:Choice>
  </mc:AlternateContent>
  <bookViews>
    <workbookView xWindow="0" yWindow="0" windowWidth="23940" windowHeight="9660"/>
  </bookViews>
  <sheets>
    <sheet name="Accreditation Audit Form" sheetId="1" r:id="rId1"/>
    <sheet name="Achievement Level" sheetId="2" r:id="rId2"/>
  </sheets>
  <definedNames>
    <definedName name="_xlnm.Print_Area" localSheetId="0">'Accreditation Audit Form'!$A$52:$D$160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2" i="1" l="1"/>
  <c r="A13" i="2" l="1"/>
  <c r="D5" i="1"/>
  <c r="D117" i="1"/>
  <c r="C11" i="2" s="1"/>
  <c r="D12" i="1"/>
  <c r="D16" i="1"/>
  <c r="D47" i="1"/>
  <c r="D50" i="1"/>
  <c r="D121" i="1" l="1"/>
  <c r="D11" i="2" s="1"/>
  <c r="D156" i="1"/>
  <c r="D147" i="1"/>
  <c r="D39" i="1"/>
  <c r="D36" i="1"/>
  <c r="D33" i="1"/>
  <c r="D44" i="1"/>
  <c r="D28" i="1"/>
  <c r="D26" i="1"/>
  <c r="D24" i="1"/>
  <c r="D106" i="1"/>
  <c r="D103" i="1"/>
  <c r="D98" i="1"/>
  <c r="D91" i="1"/>
  <c r="D85" i="1"/>
  <c r="D75" i="1"/>
  <c r="D72" i="1"/>
  <c r="D69" i="1"/>
  <c r="D63" i="1"/>
  <c r="D59" i="1"/>
  <c r="D56" i="1"/>
  <c r="B7" i="2" s="1"/>
  <c r="D142" i="1"/>
  <c r="D140" i="1"/>
  <c r="D137" i="1"/>
  <c r="B12" i="2" s="1"/>
  <c r="D132" i="1"/>
  <c r="D13" i="2" s="1"/>
  <c r="D130" i="1"/>
  <c r="C13" i="2" s="1"/>
  <c r="D127" i="1"/>
  <c r="B13" i="2" s="1"/>
  <c r="D112" i="1"/>
  <c r="B11" i="2" s="1"/>
  <c r="D15" i="2" l="1"/>
  <c r="C15" i="2"/>
  <c r="D14" i="2"/>
  <c r="C14" i="2"/>
  <c r="D12" i="2"/>
  <c r="D5" i="2"/>
  <c r="C5" i="2"/>
  <c r="B5" i="2"/>
  <c r="D3" i="2"/>
  <c r="C3" i="2"/>
  <c r="B3" i="2"/>
  <c r="D6" i="2"/>
  <c r="C6" i="2"/>
  <c r="B6" i="2"/>
  <c r="D4" i="2"/>
  <c r="C4" i="2"/>
  <c r="D10" i="2"/>
  <c r="C10" i="2"/>
  <c r="D9" i="2"/>
  <c r="C9" i="2"/>
  <c r="B9" i="2"/>
  <c r="D8" i="2"/>
  <c r="C8" i="2"/>
  <c r="B8" i="2"/>
  <c r="D7" i="2"/>
  <c r="C7" i="2"/>
  <c r="D16" i="2" l="1"/>
  <c r="C12" i="2"/>
  <c r="C16" i="2" s="1"/>
  <c r="B15" i="2" l="1"/>
  <c r="B14" i="2"/>
  <c r="B4" i="2"/>
  <c r="B10" i="2" l="1"/>
  <c r="B16" i="2" s="1"/>
  <c r="C20" i="2" l="1"/>
  <c r="C19" i="2"/>
  <c r="C21" i="2"/>
  <c r="C22" i="2"/>
</calcChain>
</file>

<file path=xl/sharedStrings.xml><?xml version="1.0" encoding="utf-8"?>
<sst xmlns="http://schemas.openxmlformats.org/spreadsheetml/2006/main" count="215" uniqueCount="121">
  <si>
    <t>Percentage of Practice</t>
  </si>
  <si>
    <t>1 or 0</t>
  </si>
  <si>
    <t>(Yes or No)</t>
  </si>
  <si>
    <t>Systematic Evaluation documentation available</t>
  </si>
  <si>
    <t xml:space="preserve">Not Applicable for this category </t>
  </si>
  <si>
    <t>N/A</t>
  </si>
  <si>
    <t>Standard Practices:</t>
  </si>
  <si>
    <t>Best Practices:</t>
  </si>
  <si>
    <t>Leading Edge Practices:</t>
  </si>
  <si>
    <t>Systematic Evaluation</t>
  </si>
  <si>
    <t>Monitoring Process</t>
  </si>
  <si>
    <t>Monitoring process documentation available</t>
  </si>
  <si>
    <t>Community Access</t>
  </si>
  <si>
    <t xml:space="preserve">Utilities </t>
  </si>
  <si>
    <t>Residential Structures</t>
  </si>
  <si>
    <t>Community Structures</t>
  </si>
  <si>
    <t>Water Resources</t>
  </si>
  <si>
    <t>Street signage is in place</t>
  </si>
  <si>
    <t>Vegetation control easements/agreements are in place</t>
  </si>
  <si>
    <t>Bylaws are in place to manage hazards on private property</t>
  </si>
  <si>
    <t>Community has distributed FireSmart educational tools to residents</t>
  </si>
  <si>
    <t>Bylaw regulating ATV use</t>
  </si>
  <si>
    <t>Maintenance of ATV trails within and near community</t>
  </si>
  <si>
    <t xml:space="preserve">Programs in place to inspect vents and chimneys </t>
  </si>
  <si>
    <t>Fire resistant building materials are mandated within a development bylaw</t>
  </si>
  <si>
    <t>Fire alarms connected to a remote monitoring system</t>
  </si>
  <si>
    <t>Evacuation route within community is signed</t>
  </si>
  <si>
    <t xml:space="preserve">Category </t>
  </si>
  <si>
    <t xml:space="preserve">Community Access </t>
  </si>
  <si>
    <t>Utilities</t>
  </si>
  <si>
    <t>Fuel and Ignition Hazards (Private)</t>
  </si>
  <si>
    <t>Fuel and Ignition Hazards (Public)</t>
  </si>
  <si>
    <t xml:space="preserve">Wildfire </t>
  </si>
  <si>
    <t>Evacuation</t>
  </si>
  <si>
    <t xml:space="preserve">Monitoring </t>
  </si>
  <si>
    <t xml:space="preserve">Systematic Evaluation </t>
  </si>
  <si>
    <t>Standard Practices</t>
  </si>
  <si>
    <t>Best Practices</t>
  </si>
  <si>
    <t>Leading Edge Practices</t>
  </si>
  <si>
    <t>Achievement Assumptions</t>
  </si>
  <si>
    <t>Bronze:</t>
  </si>
  <si>
    <t>Silver:</t>
  </si>
  <si>
    <t>Gold:</t>
  </si>
  <si>
    <t>Platinum:</t>
  </si>
  <si>
    <t>Achievement</t>
  </si>
  <si>
    <t>Average Completed</t>
  </si>
  <si>
    <t>Access can accommodate two way traffic: local fire apparatuses entering the area and traffic evacuating the area</t>
  </si>
  <si>
    <t>Roadways are maintained year round</t>
  </si>
  <si>
    <t>Roadway signage is made of a reflective panel with minimum dimensions of 8 by 12 inches. The address characters are a minimum height of 4 inches in height. The reflective panel and address letters or numbers shall be a contrasting colour.</t>
  </si>
  <si>
    <t>Each lot has a standard metal sign that has lettering a minimum of 4 inches in height and made from reflective material.  Each address sign shall be placed within 2 m of the shoulder of the main driveway/ approach, at a height of a minimum of 1m and maximum of 2 m from the ground.</t>
  </si>
  <si>
    <t>Each entrance to the community has a lit community map with street names and evacuation routes</t>
  </si>
  <si>
    <t>Each community access point has a fire risk rating sign</t>
  </si>
  <si>
    <t>Industrial Activities</t>
  </si>
  <si>
    <t>Contact list for all adjacent Industry (i.e. Railway, Oil and Gas Forestry)</t>
  </si>
  <si>
    <t xml:space="preserve">If present are these areas or facilities being maintained appropriately </t>
  </si>
  <si>
    <t>Annual inspection and, if required, vegetation maintenance of utility line</t>
  </si>
  <si>
    <t>Underground utilities have proper signage to identify its presence</t>
  </si>
  <si>
    <t>Community has an annual hazard disposal program</t>
  </si>
  <si>
    <t>Fire pit size and location standards are described in the bylaw</t>
  </si>
  <si>
    <t>Summer Village has a fire permitting system for burning</t>
  </si>
  <si>
    <t xml:space="preserve">Bylaws are enforced to ensure compliance </t>
  </si>
  <si>
    <t xml:space="preserve">Public land has a combustible debris removal program </t>
  </si>
  <si>
    <t>Proper permits in place to build structures as per Alberta Safety Codes</t>
  </si>
  <si>
    <t>Summer Village provides annual inspection service of fire extinguishers</t>
  </si>
  <si>
    <r>
      <t xml:space="preserve">Summer Village has a bylaw to </t>
    </r>
    <r>
      <rPr>
        <sz val="10"/>
        <color theme="1"/>
        <rFont val="Arial"/>
        <family val="2"/>
      </rPr>
      <t>ensure Provincial Safety Codes are followed</t>
    </r>
  </si>
  <si>
    <t>Smoke detectors are replaced every 10 years</t>
  </si>
  <si>
    <t>Automated rooftop external sprinkler systems are installed</t>
  </si>
  <si>
    <t>Automated ceiling sprinkler systems are installed</t>
  </si>
  <si>
    <t>Structures - Residential</t>
  </si>
  <si>
    <t>Structures - Community</t>
  </si>
  <si>
    <t>Proper permits in place for new construction as per Alberta Safety Codes</t>
  </si>
  <si>
    <t>Fire extinguishers are present and monitored as per manufacturer’s instructions</t>
  </si>
  <si>
    <t>Fire alarms are connected to a remote monitoring system</t>
  </si>
  <si>
    <t>Fire Department has a standard water delivery system in place, capable of providing a rate of water supply for fire suppression activities 365 days a year.</t>
  </si>
  <si>
    <t xml:space="preserve">Fire department has an established and tested means of supplying water for firefighting activities able to flow 1900 L/min (suggested suppression volume for 1000 sq ft home) NFPA 1142 4.61 </t>
  </si>
  <si>
    <t xml:space="preserve">Summer Village has completed a Fire Underwriters Survey of the fire resources available, results determine gaps in services that could be addressed for optimal insurance rating </t>
  </si>
  <si>
    <t>Summer Village has annual formal fire suppression response meetings with Fire Department</t>
  </si>
  <si>
    <t>Risk specific suppression apparatus and equipment are available to respond (off road apparatus, drop tanks etc.)</t>
  </si>
  <si>
    <t>Summer Village occupants are able to contact 911 via landline or call box (if cellular coverage is unreliable)</t>
  </si>
  <si>
    <t>Summer Village has established fire lanes or access points at recreational areas for emergency response apparatus and personnel (parks, beaches, water access)</t>
  </si>
  <si>
    <t>Fire Department has created and kept current preplans for Summer Village fire response readiness. NFPA 1720 5.5</t>
  </si>
  <si>
    <t>Fire Department response has a minimum 6 qualified responders in 14 min. 90% of the time. NFPA 1720 4.3.1-2</t>
  </si>
  <si>
    <t>Fire Department will perform semi-annually familiarization runs of Summer Village ensuring proper apparatus access and accuracy of preplan maps.</t>
  </si>
  <si>
    <t>Summer Village receives a completed incident report on responses, resources used and cause of fire (Office of the fire commissioner)</t>
  </si>
  <si>
    <t>Determine the responsible party in Summer Village to implement emergency measures. (MGA 551(1), 531(1))</t>
  </si>
  <si>
    <t>Summer Village has the Fire Underwriter Survey complete an evaluation and adopts the suggested recommendations.</t>
  </si>
  <si>
    <t>Fire Department adopts NFPA 1720 as the guide to the training and deployment of fire resources to Summer Village incidents</t>
  </si>
  <si>
    <t>Develop a muster point with previsions to assist with emergency medical needs (first aid), location to shelter in place, basic water and food previsions. (National Be prepared strategy 72 hours)</t>
  </si>
  <si>
    <t>Evacuation plan is in place and updated/ reviewed regularly</t>
  </si>
  <si>
    <t>Bronze</t>
  </si>
  <si>
    <t xml:space="preserve">Summer Village develops a community awareness strategy (i.e. improper cigarette disposal) </t>
  </si>
  <si>
    <t>Community has two means of egress</t>
  </si>
  <si>
    <t>Utilities shutoffs and major supply lines are identified on Fire Department preplans, which are carried in trucks</t>
  </si>
  <si>
    <t>Bylaw and notification process for burning restrictions and bans</t>
  </si>
  <si>
    <t>Summer Village has a bylaw and notification process for burning restrictions and bans</t>
  </si>
  <si>
    <t>Smoke detectors are operational</t>
  </si>
  <si>
    <t>Carbon dioxide monitors are in place and operational</t>
  </si>
  <si>
    <t>The exterior of building are composed of fire resistant materials</t>
  </si>
  <si>
    <t xml:space="preserve">Elected official receives training in Incident Command Systems (ICS) 100 </t>
  </si>
  <si>
    <t>Community is engaged in FireSmart (i.e. educations)</t>
  </si>
  <si>
    <t>Summer Village becomes a FireSmart Recognized Community</t>
  </si>
  <si>
    <t>Copy of the plan is readily available to the public</t>
  </si>
  <si>
    <t xml:space="preserve">Muster points within community are identified </t>
  </si>
  <si>
    <t>Community ensures notification systems are effective</t>
  </si>
  <si>
    <t>.</t>
  </si>
  <si>
    <t>Public lands are regularly inspected/ monitored for hazards (i.e. garbage cans, brush)</t>
  </si>
  <si>
    <t>Fire Department and Emergency Response</t>
  </si>
  <si>
    <t>Fire Department Resources and Emergency Response</t>
  </si>
  <si>
    <t>Wildfire Preparedness Guide is completed and accepted</t>
  </si>
  <si>
    <t>Wildfire Threat Assessment is completed and accepted</t>
  </si>
  <si>
    <t>Wildfire Mitigation Strategy completed and accepted</t>
  </si>
  <si>
    <t>Capital and operational budgets accommodate community accepted recommendations in Mitigation Strategy</t>
  </si>
  <si>
    <t>Outside Fuel and Ignition Hazards - Private</t>
  </si>
  <si>
    <t>Outside Fuel and Ignition Hazards - Public</t>
  </si>
  <si>
    <t>Programs in place to educate residents about smoke detectors, carbon monoxide detectors, and fire extinguishers</t>
  </si>
  <si>
    <t>Each property is identified by address</t>
  </si>
  <si>
    <t>Working relationship with surrounding industries (i.e. continuing dialog)</t>
  </si>
  <si>
    <t>Councilors become educated with regulations, reporting, or common safety courses</t>
  </si>
  <si>
    <t>Summary of Percentage of Practices</t>
  </si>
  <si>
    <t>Achievement Level</t>
  </si>
  <si>
    <t>To Fill out the Accreditation Audit Form simply put a 1 or 0 in the "1 or 0 (Yes or No)" column. The excel sheet will automatically fill in your "Percentage of Practice" column as well as your "Achievement Level". (Achievement level is on the second tab at the bottom of the page). All rows must be completed or results will not be accurate.  **DO NOT alter any other content or your results may be corrupted.**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</si>
</sst>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color theme="1"/>
      <name val="Arial"/>
      <family val="2"/>
    </font>
    <font>
      <b/>
      <sz val="10"/>
      <color theme="1"/>
      <name val="Arial"/>
      <family val="2"/>
    </font>
    <font>
      <sz val="11"/>
      <color theme="1"/>
      <name val="Calibri"/>
      <family val="2"/>
      <scheme val="minor"/>
    </font>
    <font>
      <b/>
      <sz val="12"/>
      <color theme="0"/>
      <name val="Arial"/>
      <family val="2"/>
    </font>
    <font>
      <sz val="11"/>
      <color theme="1"/>
      <name val="Arial"/>
      <family val="2"/>
    </font>
    <font>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theme="9" tint="-0.49998474074526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9" fontId="3" fillId="0" borderId="0" applyFont="0" applyFill="0" applyBorder="0" applyAlignment="0" applyProtection="0"/>
  </cellStyleXfs>
  <cellXfs count="69">
    <xf numFmtId="0" fontId="0" fillId="0" borderId="0" xfId="0"/>
    <xf numFmtId="0" fontId="1" fillId="0" borderId="1" xfId="0" applyFont="1" applyBorder="1" applyAlignment="1">
      <alignment vertical="center"/>
    </xf>
    <xf numFmtId="0" fontId="1" fillId="0" borderId="1"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9" fontId="1" fillId="0" borderId="1" xfId="0" applyNumberFormat="1"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9" fontId="1" fillId="0" borderId="0" xfId="0" applyNumberFormat="1" applyFont="1" applyBorder="1" applyAlignment="1">
      <alignment horizontal="center" vertical="center"/>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9" fontId="1" fillId="2" borderId="0" xfId="0" applyNumberFormat="1" applyFont="1" applyFill="1" applyBorder="1" applyAlignment="1">
      <alignment horizontal="center" vertical="center"/>
    </xf>
    <xf numFmtId="0" fontId="1" fillId="0" borderId="1" xfId="0" applyFont="1" applyBorder="1" applyAlignment="1"/>
    <xf numFmtId="0" fontId="1" fillId="0" borderId="1" xfId="0" applyFont="1" applyBorder="1" applyAlignment="1">
      <alignment vertical="center" wrapText="1"/>
    </xf>
    <xf numFmtId="9" fontId="1" fillId="0" borderId="1" xfId="0" applyNumberFormat="1" applyFont="1" applyFill="1" applyBorder="1" applyAlignment="1">
      <alignment horizontal="center" vertical="center"/>
    </xf>
    <xf numFmtId="0" fontId="1" fillId="0" borderId="1" xfId="0" applyFont="1" applyBorder="1" applyAlignment="1">
      <alignment wrapText="1"/>
    </xf>
    <xf numFmtId="0" fontId="1" fillId="0" borderId="1" xfId="0" applyFont="1" applyFill="1" applyBorder="1" applyAlignment="1">
      <alignment vertical="center"/>
    </xf>
    <xf numFmtId="0" fontId="1" fillId="0" borderId="0" xfId="0" applyFont="1"/>
    <xf numFmtId="0" fontId="2" fillId="0" borderId="0" xfId="0" applyFont="1" applyAlignment="1">
      <alignment horizontal="right" vertical="center"/>
    </xf>
    <xf numFmtId="9" fontId="2" fillId="0" borderId="0" xfId="0" applyNumberFormat="1" applyFont="1" applyAlignment="1">
      <alignment horizontal="center"/>
    </xf>
    <xf numFmtId="0" fontId="1" fillId="0" borderId="0" xfId="0" applyFont="1" applyAlignment="1">
      <alignment horizontal="right"/>
    </xf>
    <xf numFmtId="0" fontId="2" fillId="0" borderId="1" xfId="0" applyFont="1" applyBorder="1" applyAlignment="1">
      <alignment horizontal="center" vertical="center"/>
    </xf>
    <xf numFmtId="0" fontId="1" fillId="0" borderId="1" xfId="0" applyFont="1" applyBorder="1" applyAlignment="1">
      <alignment horizontal="left"/>
    </xf>
    <xf numFmtId="9" fontId="1" fillId="0" borderId="1" xfId="1" applyFont="1" applyBorder="1" applyAlignment="1">
      <alignment horizontal="center"/>
    </xf>
    <xf numFmtId="0" fontId="1" fillId="0" borderId="1" xfId="0" applyFont="1" applyBorder="1"/>
    <xf numFmtId="9" fontId="1" fillId="0" borderId="5" xfId="0" applyNumberFormat="1" applyFont="1" applyBorder="1" applyAlignment="1">
      <alignment horizontal="center" vertical="center"/>
    </xf>
    <xf numFmtId="0" fontId="2" fillId="0" borderId="0" xfId="0" applyFont="1" applyBorder="1" applyAlignment="1">
      <alignment horizontal="right" vertical="center"/>
    </xf>
    <xf numFmtId="9" fontId="2" fillId="0" borderId="0" xfId="0" applyNumberFormat="1" applyFont="1" applyBorder="1" applyAlignment="1">
      <alignment horizont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xf>
    <xf numFmtId="0" fontId="5" fillId="0" borderId="0" xfId="0" applyFont="1"/>
    <xf numFmtId="0" fontId="2" fillId="0" borderId="0" xfId="0" applyFont="1" applyAlignment="1"/>
    <xf numFmtId="0" fontId="1" fillId="0" borderId="1" xfId="0" applyFont="1" applyBorder="1" applyAlignment="1">
      <alignment horizontal="right"/>
    </xf>
    <xf numFmtId="0" fontId="1" fillId="0" borderId="1" xfId="0" applyFont="1" applyFill="1" applyBorder="1" applyAlignment="1">
      <alignment wrapText="1"/>
    </xf>
    <xf numFmtId="0" fontId="1" fillId="0" borderId="1" xfId="0" applyFont="1" applyFill="1" applyBorder="1" applyAlignment="1">
      <alignment vertical="center" wrapText="1"/>
    </xf>
    <xf numFmtId="0" fontId="6" fillId="0" borderId="0" xfId="0" applyFont="1"/>
    <xf numFmtId="0" fontId="6" fillId="0" borderId="6" xfId="0" applyFont="1" applyBorder="1"/>
    <xf numFmtId="0" fontId="6" fillId="0" borderId="1" xfId="0" applyFont="1" applyBorder="1"/>
    <xf numFmtId="0" fontId="1" fillId="0" borderId="1" xfId="0" applyFont="1" applyFill="1" applyBorder="1" applyAlignment="1">
      <alignment horizontal="center" vertical="center"/>
    </xf>
    <xf numFmtId="0" fontId="6" fillId="0" borderId="1" xfId="0" applyFont="1" applyBorder="1" applyAlignment="1">
      <alignment wrapText="1"/>
    </xf>
    <xf numFmtId="0" fontId="1" fillId="0" borderId="1" xfId="0" applyFont="1" applyBorder="1" applyAlignment="1">
      <alignment horizontal="left" vertical="center"/>
    </xf>
    <xf numFmtId="9" fontId="1" fillId="0" borderId="1" xfId="0" applyNumberFormat="1" applyFont="1" applyBorder="1" applyAlignment="1">
      <alignment horizontal="center" vertical="center" wrapText="1"/>
    </xf>
    <xf numFmtId="0" fontId="1" fillId="0" borderId="0" xfId="0" applyFont="1" applyFill="1" applyBorder="1" applyAlignment="1">
      <alignment horizontal="right"/>
    </xf>
    <xf numFmtId="0" fontId="2" fillId="0" borderId="0" xfId="0" applyFont="1" applyFill="1" applyBorder="1" applyAlignment="1">
      <alignment horizontal="center"/>
    </xf>
    <xf numFmtId="0" fontId="4" fillId="0" borderId="0" xfId="0" applyFont="1" applyFill="1" applyBorder="1" applyAlignment="1"/>
    <xf numFmtId="0" fontId="1" fillId="0" borderId="4" xfId="0" applyFont="1" applyFill="1" applyBorder="1" applyAlignment="1">
      <alignment vertical="center"/>
    </xf>
    <xf numFmtId="9" fontId="1" fillId="0" borderId="2" xfId="0" applyNumberFormat="1" applyFont="1" applyBorder="1" applyAlignment="1">
      <alignment horizontal="center" vertical="center"/>
    </xf>
    <xf numFmtId="0" fontId="2" fillId="0" borderId="1" xfId="0" applyFont="1" applyBorder="1" applyAlignment="1"/>
    <xf numFmtId="0" fontId="2" fillId="0" borderId="1" xfId="0" applyFont="1" applyBorder="1" applyAlignment="1">
      <alignment vertical="center"/>
    </xf>
    <xf numFmtId="0" fontId="6" fillId="0" borderId="0" xfId="0" applyFont="1" applyAlignment="1">
      <alignment horizontal="left" wrapText="1"/>
    </xf>
    <xf numFmtId="0" fontId="6" fillId="0" borderId="1" xfId="0" applyFont="1" applyBorder="1" applyAlignment="1"/>
    <xf numFmtId="0" fontId="5" fillId="0" borderId="1" xfId="0" applyFont="1" applyBorder="1"/>
    <xf numFmtId="0" fontId="5" fillId="0" borderId="1" xfId="0" applyFont="1" applyBorder="1" applyAlignment="1">
      <alignment horizontal="center" vertical="center"/>
    </xf>
    <xf numFmtId="0" fontId="5" fillId="0" borderId="1" xfId="0" applyFont="1" applyBorder="1" applyAlignment="1">
      <alignment horizontal="center"/>
    </xf>
    <xf numFmtId="0" fontId="1" fillId="0" borderId="0" xfId="0" applyFont="1" applyAlignment="1">
      <alignment wrapText="1"/>
    </xf>
    <xf numFmtId="0" fontId="1" fillId="4" borderId="1" xfId="0" applyFont="1" applyFill="1" applyBorder="1" applyAlignment="1">
      <alignment horizontal="center" vertical="center"/>
    </xf>
    <xf numFmtId="0" fontId="4" fillId="3" borderId="1" xfId="0" applyFont="1" applyFill="1" applyBorder="1" applyAlignment="1">
      <alignment horizontal="center" vertical="center"/>
    </xf>
    <xf numFmtId="0" fontId="2" fillId="0" borderId="1" xfId="0" applyFont="1" applyBorder="1" applyAlignment="1"/>
    <xf numFmtId="0" fontId="2" fillId="0" borderId="1" xfId="0" applyFont="1" applyBorder="1" applyAlignment="1">
      <alignment horizontal="center" vertical="center" wrapText="1"/>
    </xf>
    <xf numFmtId="9" fontId="1" fillId="0" borderId="2" xfId="0" applyNumberFormat="1" applyFont="1" applyBorder="1" applyAlignment="1">
      <alignment horizontal="center" vertical="center"/>
    </xf>
    <xf numFmtId="9" fontId="1" fillId="0" borderId="3" xfId="0" applyNumberFormat="1" applyFont="1" applyBorder="1" applyAlignment="1">
      <alignment horizontal="center" vertical="center"/>
    </xf>
    <xf numFmtId="0" fontId="2" fillId="0" borderId="1" xfId="0" applyFont="1" applyBorder="1" applyAlignment="1">
      <alignment vertical="center"/>
    </xf>
    <xf numFmtId="0" fontId="1" fillId="3" borderId="1" xfId="0" applyFont="1" applyFill="1" applyBorder="1" applyAlignment="1">
      <alignment horizontal="center" vertical="center"/>
    </xf>
    <xf numFmtId="9" fontId="1" fillId="0" borderId="4" xfId="0" applyNumberFormat="1" applyFont="1" applyBorder="1" applyAlignment="1">
      <alignment horizontal="center" vertical="center"/>
    </xf>
    <xf numFmtId="9" fontId="1" fillId="0" borderId="2" xfId="0" applyNumberFormat="1" applyFont="1" applyFill="1" applyBorder="1" applyAlignment="1">
      <alignment horizontal="center" vertical="center"/>
    </xf>
    <xf numFmtId="9" fontId="1" fillId="0" borderId="3" xfId="0" applyNumberFormat="1" applyFont="1" applyFill="1" applyBorder="1" applyAlignment="1">
      <alignment horizontal="center" vertical="center"/>
    </xf>
    <xf numFmtId="0" fontId="4" fillId="3" borderId="1" xfId="0" applyFont="1" applyFill="1" applyBorder="1" applyAlignment="1">
      <alignment horizontal="center"/>
    </xf>
    <xf numFmtId="0" fontId="2" fillId="0" borderId="7" xfId="0" applyFont="1" applyBorder="1" applyAlignment="1">
      <alignment horizontal="left" vertical="top" wrapText="1"/>
    </xf>
  </cellXfs>
  <cellStyles count="2">
    <cellStyle name="Normal" xfId="0" builtinId="0"/>
    <cellStyle name="Percent" xfId="1" builtinId="5"/>
  </cellStyles>
  <dxfs count="200">
    <dxf>
      <font>
        <color rgb="FF9C0006"/>
      </font>
      <fill>
        <patternFill>
          <bgColor rgb="FFFFC7CE"/>
        </patternFill>
      </fill>
    </dxf>
    <dxf>
      <font>
        <color rgb="FF9C0006"/>
      </font>
      <fill>
        <patternFill>
          <bgColor rgb="FFFFC7CE"/>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2"/>
  <sheetViews>
    <sheetView tabSelected="1" zoomScaleNormal="100" workbookViewId="0">
      <selection activeCell="F6" sqref="F6"/>
    </sheetView>
  </sheetViews>
  <sheetFormatPr defaultRowHeight="15" x14ac:dyDescent="0.25"/>
  <cols>
    <col min="1" max="1" width="2.85546875" customWidth="1"/>
    <col min="2" max="2" width="63.140625" customWidth="1"/>
    <col min="3" max="3" width="10.7109375" bestFit="1" customWidth="1"/>
    <col min="4" max="4" width="15.7109375" customWidth="1"/>
    <col min="6" max="6" width="33.5703125" customWidth="1"/>
    <col min="7" max="7" width="13" customWidth="1"/>
    <col min="8" max="8" width="13.5703125" customWidth="1"/>
    <col min="9" max="9" width="12.140625" customWidth="1"/>
  </cols>
  <sheetData>
    <row r="1" spans="1:4" ht="70.5" customHeight="1" x14ac:dyDescent="0.25">
      <c r="A1" s="68" t="s">
        <v>120</v>
      </c>
      <c r="B1" s="68"/>
      <c r="C1" s="68"/>
      <c r="D1" s="68"/>
    </row>
    <row r="2" spans="1:4" ht="15.75" x14ac:dyDescent="0.25">
      <c r="A2" s="57" t="s">
        <v>107</v>
      </c>
      <c r="B2" s="57"/>
      <c r="C2" s="57"/>
      <c r="D2" s="57"/>
    </row>
    <row r="3" spans="1:4" x14ac:dyDescent="0.25">
      <c r="A3" s="58" t="s">
        <v>6</v>
      </c>
      <c r="B3" s="58"/>
      <c r="C3" s="3" t="s">
        <v>1</v>
      </c>
      <c r="D3" s="59" t="s">
        <v>0</v>
      </c>
    </row>
    <row r="4" spans="1:4" x14ac:dyDescent="0.25">
      <c r="A4" s="58"/>
      <c r="B4" s="58"/>
      <c r="C4" s="4" t="s">
        <v>2</v>
      </c>
      <c r="D4" s="59"/>
    </row>
    <row r="5" spans="1:4" ht="25.5" x14ac:dyDescent="0.25">
      <c r="A5" s="1"/>
      <c r="B5" s="13" t="s">
        <v>76</v>
      </c>
      <c r="C5" s="56"/>
      <c r="D5" s="60" t="e">
        <f>AVERAGE(C5:C10)</f>
        <v>#DIV/0!</v>
      </c>
    </row>
    <row r="6" spans="1:4" ht="25.5" x14ac:dyDescent="0.25">
      <c r="A6" s="1"/>
      <c r="B6" s="13" t="s">
        <v>77</v>
      </c>
      <c r="C6" s="56"/>
      <c r="D6" s="64"/>
    </row>
    <row r="7" spans="1:4" ht="25.5" x14ac:dyDescent="0.25">
      <c r="A7" s="1"/>
      <c r="B7" s="13" t="s">
        <v>78</v>
      </c>
      <c r="C7" s="56"/>
      <c r="D7" s="64"/>
    </row>
    <row r="8" spans="1:4" ht="38.25" x14ac:dyDescent="0.25">
      <c r="A8" s="1"/>
      <c r="B8" s="13" t="s">
        <v>79</v>
      </c>
      <c r="C8" s="56"/>
      <c r="D8" s="64"/>
    </row>
    <row r="9" spans="1:4" ht="25.5" x14ac:dyDescent="0.25">
      <c r="A9" s="1"/>
      <c r="B9" s="13" t="s">
        <v>83</v>
      </c>
      <c r="C9" s="56"/>
      <c r="D9" s="64"/>
    </row>
    <row r="10" spans="1:4" ht="25.5" x14ac:dyDescent="0.25">
      <c r="A10" s="1"/>
      <c r="B10" s="13" t="s">
        <v>84</v>
      </c>
      <c r="C10" s="56"/>
      <c r="D10" s="61"/>
    </row>
    <row r="11" spans="1:4" x14ac:dyDescent="0.25">
      <c r="A11" s="62" t="s">
        <v>7</v>
      </c>
      <c r="B11" s="62"/>
      <c r="C11" s="63" t="s">
        <v>104</v>
      </c>
      <c r="D11" s="63"/>
    </row>
    <row r="12" spans="1:4" ht="25.5" x14ac:dyDescent="0.25">
      <c r="A12" s="1"/>
      <c r="B12" s="13" t="s">
        <v>80</v>
      </c>
      <c r="C12" s="56"/>
      <c r="D12" s="60" t="e">
        <f>AVERAGE(C12:C14)</f>
        <v>#DIV/0!</v>
      </c>
    </row>
    <row r="13" spans="1:4" ht="25.5" x14ac:dyDescent="0.25">
      <c r="A13" s="1"/>
      <c r="B13" s="13" t="s">
        <v>81</v>
      </c>
      <c r="C13" s="56"/>
      <c r="D13" s="64"/>
    </row>
    <row r="14" spans="1:4" ht="24.75" customHeight="1" x14ac:dyDescent="0.25">
      <c r="A14" s="1"/>
      <c r="B14" s="13" t="s">
        <v>82</v>
      </c>
      <c r="C14" s="56"/>
      <c r="D14" s="61"/>
    </row>
    <row r="15" spans="1:4" x14ac:dyDescent="0.25">
      <c r="A15" s="62" t="s">
        <v>8</v>
      </c>
      <c r="B15" s="62"/>
      <c r="C15" s="63"/>
      <c r="D15" s="63"/>
    </row>
    <row r="16" spans="1:4" x14ac:dyDescent="0.25">
      <c r="A16" s="49"/>
      <c r="B16" s="1" t="s">
        <v>98</v>
      </c>
      <c r="C16" s="39">
        <v>1</v>
      </c>
      <c r="D16" s="60">
        <f>AVERAGE(C16:C19)</f>
        <v>0.5</v>
      </c>
    </row>
    <row r="17" spans="1:4" ht="25.5" x14ac:dyDescent="0.25">
      <c r="A17" s="49"/>
      <c r="B17" s="13" t="s">
        <v>85</v>
      </c>
      <c r="C17" s="39">
        <v>1</v>
      </c>
      <c r="D17" s="64"/>
    </row>
    <row r="18" spans="1:4" ht="25.5" x14ac:dyDescent="0.25">
      <c r="A18" s="49"/>
      <c r="B18" s="13" t="s">
        <v>86</v>
      </c>
      <c r="C18" s="39">
        <v>0</v>
      </c>
      <c r="D18" s="64"/>
    </row>
    <row r="19" spans="1:4" ht="38.25" x14ac:dyDescent="0.25">
      <c r="A19" s="1"/>
      <c r="B19" s="13" t="s">
        <v>87</v>
      </c>
      <c r="C19" s="39">
        <v>0</v>
      </c>
      <c r="D19" s="61"/>
    </row>
    <row r="20" spans="1:4" x14ac:dyDescent="0.25">
      <c r="A20" s="31"/>
      <c r="B20" s="31"/>
      <c r="C20" s="31"/>
      <c r="D20" s="31"/>
    </row>
    <row r="21" spans="1:4" ht="15.75" x14ac:dyDescent="0.25">
      <c r="A21" s="57" t="s">
        <v>16</v>
      </c>
      <c r="B21" s="57"/>
      <c r="C21" s="57"/>
      <c r="D21" s="57"/>
    </row>
    <row r="22" spans="1:4" x14ac:dyDescent="0.25">
      <c r="A22" s="58" t="s">
        <v>6</v>
      </c>
      <c r="B22" s="58"/>
      <c r="C22" s="3" t="s">
        <v>1</v>
      </c>
      <c r="D22" s="59" t="s">
        <v>0</v>
      </c>
    </row>
    <row r="23" spans="1:4" x14ac:dyDescent="0.25">
      <c r="A23" s="58"/>
      <c r="B23" s="58"/>
      <c r="C23" s="4" t="s">
        <v>2</v>
      </c>
      <c r="D23" s="59"/>
    </row>
    <row r="24" spans="1:4" ht="38.25" x14ac:dyDescent="0.25">
      <c r="A24" s="1"/>
      <c r="B24" s="13" t="s">
        <v>73</v>
      </c>
      <c r="C24" s="2"/>
      <c r="D24" s="5" t="e">
        <f>AVERAGE(C24)</f>
        <v>#DIV/0!</v>
      </c>
    </row>
    <row r="25" spans="1:4" x14ac:dyDescent="0.25">
      <c r="A25" s="62" t="s">
        <v>7</v>
      </c>
      <c r="B25" s="62"/>
      <c r="C25" s="63"/>
      <c r="D25" s="63"/>
    </row>
    <row r="26" spans="1:4" ht="38.25" x14ac:dyDescent="0.25">
      <c r="A26" s="1"/>
      <c r="B26" s="13" t="s">
        <v>74</v>
      </c>
      <c r="C26" s="2"/>
      <c r="D26" s="5" t="e">
        <f>AVERAGE(C26)</f>
        <v>#DIV/0!</v>
      </c>
    </row>
    <row r="27" spans="1:4" x14ac:dyDescent="0.25">
      <c r="A27" s="62" t="s">
        <v>8</v>
      </c>
      <c r="B27" s="62"/>
      <c r="C27" s="63"/>
      <c r="D27" s="63"/>
    </row>
    <row r="28" spans="1:4" ht="38.25" x14ac:dyDescent="0.25">
      <c r="A28" s="1"/>
      <c r="B28" s="13" t="s">
        <v>75</v>
      </c>
      <c r="C28" s="2"/>
      <c r="D28" s="5" t="e">
        <f>AVERAGE(C28)</f>
        <v>#DIV/0!</v>
      </c>
    </row>
    <row r="29" spans="1:4" x14ac:dyDescent="0.25">
      <c r="A29" s="1"/>
      <c r="B29" s="13"/>
      <c r="C29" s="2"/>
      <c r="D29" s="5"/>
    </row>
    <row r="30" spans="1:4" ht="15.75" x14ac:dyDescent="0.25">
      <c r="A30" s="57" t="s">
        <v>33</v>
      </c>
      <c r="B30" s="57"/>
      <c r="C30" s="57"/>
      <c r="D30" s="57"/>
    </row>
    <row r="31" spans="1:4" x14ac:dyDescent="0.25">
      <c r="A31" s="58" t="s">
        <v>6</v>
      </c>
      <c r="B31" s="58"/>
      <c r="C31" s="3" t="s">
        <v>1</v>
      </c>
      <c r="D31" s="59" t="s">
        <v>0</v>
      </c>
    </row>
    <row r="32" spans="1:4" x14ac:dyDescent="0.25">
      <c r="A32" s="58"/>
      <c r="B32" s="58"/>
      <c r="C32" s="4" t="s">
        <v>2</v>
      </c>
      <c r="D32" s="59"/>
    </row>
    <row r="33" spans="1:4" x14ac:dyDescent="0.25">
      <c r="A33" s="1"/>
      <c r="B33" s="1" t="s">
        <v>88</v>
      </c>
      <c r="C33" s="2"/>
      <c r="D33" s="60" t="e">
        <f>AVERAGE(C33:C34)</f>
        <v>#DIV/0!</v>
      </c>
    </row>
    <row r="34" spans="1:4" x14ac:dyDescent="0.25">
      <c r="A34" s="1"/>
      <c r="B34" s="1" t="s">
        <v>101</v>
      </c>
      <c r="C34" s="2"/>
      <c r="D34" s="64"/>
    </row>
    <row r="35" spans="1:4" x14ac:dyDescent="0.25">
      <c r="A35" s="62" t="s">
        <v>7</v>
      </c>
      <c r="B35" s="62"/>
      <c r="C35" s="63"/>
      <c r="D35" s="63"/>
    </row>
    <row r="36" spans="1:4" x14ac:dyDescent="0.25">
      <c r="A36" s="16"/>
      <c r="B36" s="16" t="s">
        <v>102</v>
      </c>
      <c r="C36" s="2"/>
      <c r="D36" s="65" t="e">
        <f>AVERAGE(C36:C37)</f>
        <v>#DIV/0!</v>
      </c>
    </row>
    <row r="37" spans="1:4" x14ac:dyDescent="0.25">
      <c r="A37" s="1"/>
      <c r="B37" s="1" t="s">
        <v>26</v>
      </c>
      <c r="C37" s="2"/>
      <c r="D37" s="66"/>
    </row>
    <row r="38" spans="1:4" x14ac:dyDescent="0.25">
      <c r="A38" s="62" t="s">
        <v>8</v>
      </c>
      <c r="B38" s="62"/>
      <c r="C38" s="63"/>
      <c r="D38" s="63"/>
    </row>
    <row r="39" spans="1:4" x14ac:dyDescent="0.25">
      <c r="A39" s="1"/>
      <c r="B39" s="1" t="s">
        <v>103</v>
      </c>
      <c r="C39" s="2"/>
      <c r="D39" s="5" t="e">
        <f>AVERAGE(C39)</f>
        <v>#DIV/0!</v>
      </c>
    </row>
    <row r="40" spans="1:4" x14ac:dyDescent="0.25">
      <c r="A40" s="9"/>
      <c r="B40" s="9"/>
      <c r="C40" s="10"/>
      <c r="D40" s="11"/>
    </row>
    <row r="41" spans="1:4" ht="15.75" x14ac:dyDescent="0.25">
      <c r="A41" s="57" t="s">
        <v>32</v>
      </c>
      <c r="B41" s="57"/>
      <c r="C41" s="57"/>
      <c r="D41" s="57"/>
    </row>
    <row r="42" spans="1:4" x14ac:dyDescent="0.25">
      <c r="A42" s="58" t="s">
        <v>6</v>
      </c>
      <c r="B42" s="58"/>
      <c r="C42" s="3" t="s">
        <v>1</v>
      </c>
      <c r="D42" s="59" t="s">
        <v>0</v>
      </c>
    </row>
    <row r="43" spans="1:4" x14ac:dyDescent="0.25">
      <c r="A43" s="58"/>
      <c r="B43" s="58"/>
      <c r="C43" s="4" t="s">
        <v>2</v>
      </c>
      <c r="D43" s="59"/>
    </row>
    <row r="44" spans="1:4" x14ac:dyDescent="0.25">
      <c r="A44" s="1"/>
      <c r="B44" s="1" t="s">
        <v>109</v>
      </c>
      <c r="C44" s="2"/>
      <c r="D44" s="60" t="e">
        <f>AVERAGE(C44:C45)</f>
        <v>#DIV/0!</v>
      </c>
    </row>
    <row r="45" spans="1:4" x14ac:dyDescent="0.25">
      <c r="A45" s="1"/>
      <c r="B45" s="1" t="s">
        <v>108</v>
      </c>
      <c r="C45" s="2"/>
      <c r="D45" s="61"/>
    </row>
    <row r="46" spans="1:4" x14ac:dyDescent="0.25">
      <c r="A46" s="62" t="s">
        <v>7</v>
      </c>
      <c r="B46" s="62"/>
      <c r="C46" s="63"/>
      <c r="D46" s="63"/>
    </row>
    <row r="47" spans="1:4" x14ac:dyDescent="0.25">
      <c r="A47" s="49"/>
      <c r="B47" s="1" t="s">
        <v>110</v>
      </c>
      <c r="C47" s="39"/>
      <c r="D47" s="60" t="e">
        <f>AVERAGE(C47:C48)</f>
        <v>#DIV/0!</v>
      </c>
    </row>
    <row r="48" spans="1:4" x14ac:dyDescent="0.25">
      <c r="A48" s="1"/>
      <c r="B48" s="46" t="s">
        <v>99</v>
      </c>
      <c r="C48" s="2"/>
      <c r="D48" s="61"/>
    </row>
    <row r="49" spans="1:4" x14ac:dyDescent="0.25">
      <c r="A49" s="62" t="s">
        <v>8</v>
      </c>
      <c r="B49" s="62"/>
      <c r="C49" s="63"/>
      <c r="D49" s="63"/>
    </row>
    <row r="50" spans="1:4" x14ac:dyDescent="0.25">
      <c r="A50" s="49"/>
      <c r="B50" s="1" t="s">
        <v>100</v>
      </c>
      <c r="C50" s="39"/>
      <c r="D50" s="60" t="e">
        <f>AVERAGE(C50:C51)</f>
        <v>#DIV/0!</v>
      </c>
    </row>
    <row r="51" spans="1:4" ht="25.5" x14ac:dyDescent="0.25">
      <c r="A51" s="1"/>
      <c r="B51" s="13" t="s">
        <v>111</v>
      </c>
      <c r="C51" s="2"/>
      <c r="D51" s="61"/>
    </row>
    <row r="52" spans="1:4" x14ac:dyDescent="0.25">
      <c r="A52" s="9"/>
      <c r="B52" s="9"/>
      <c r="C52" s="10"/>
      <c r="D52" s="11"/>
    </row>
    <row r="53" spans="1:4" ht="15.75" x14ac:dyDescent="0.25">
      <c r="A53" s="57" t="s">
        <v>112</v>
      </c>
      <c r="B53" s="57"/>
      <c r="C53" s="57"/>
      <c r="D53" s="57"/>
    </row>
    <row r="54" spans="1:4" x14ac:dyDescent="0.25">
      <c r="A54" s="58" t="s">
        <v>6</v>
      </c>
      <c r="B54" s="58"/>
      <c r="C54" s="3" t="s">
        <v>1</v>
      </c>
      <c r="D54" s="59" t="s">
        <v>0</v>
      </c>
    </row>
    <row r="55" spans="1:4" x14ac:dyDescent="0.25">
      <c r="A55" s="58"/>
      <c r="B55" s="58"/>
      <c r="C55" s="4" t="s">
        <v>2</v>
      </c>
      <c r="D55" s="59"/>
    </row>
    <row r="56" spans="1:4" x14ac:dyDescent="0.25">
      <c r="A56" s="48"/>
      <c r="B56" s="15" t="s">
        <v>19</v>
      </c>
      <c r="C56" s="2"/>
      <c r="D56" s="60" t="e">
        <f>AVERAGE(C56:C57)</f>
        <v>#DIV/0!</v>
      </c>
    </row>
    <row r="57" spans="1:4" x14ac:dyDescent="0.25">
      <c r="A57" s="1"/>
      <c r="B57" s="13" t="s">
        <v>20</v>
      </c>
      <c r="C57" s="2"/>
      <c r="D57" s="61"/>
    </row>
    <row r="58" spans="1:4" x14ac:dyDescent="0.25">
      <c r="A58" s="62" t="s">
        <v>7</v>
      </c>
      <c r="B58" s="62"/>
      <c r="C58" s="63"/>
      <c r="D58" s="63"/>
    </row>
    <row r="59" spans="1:4" x14ac:dyDescent="0.25">
      <c r="A59" s="49"/>
      <c r="B59" s="1" t="s">
        <v>57</v>
      </c>
      <c r="C59" s="2"/>
      <c r="D59" s="60" t="e">
        <f>AVERAGE(C59:C61)</f>
        <v>#DIV/0!</v>
      </c>
    </row>
    <row r="60" spans="1:4" x14ac:dyDescent="0.25">
      <c r="A60" s="1"/>
      <c r="B60" s="52" t="s">
        <v>93</v>
      </c>
      <c r="C60" s="2"/>
      <c r="D60" s="64"/>
    </row>
    <row r="61" spans="1:4" x14ac:dyDescent="0.25">
      <c r="A61" s="1"/>
      <c r="B61" s="31" t="s">
        <v>58</v>
      </c>
      <c r="C61" s="2"/>
      <c r="D61" s="61"/>
    </row>
    <row r="62" spans="1:4" x14ac:dyDescent="0.25">
      <c r="A62" s="62" t="s">
        <v>8</v>
      </c>
      <c r="B62" s="62"/>
      <c r="C62" s="63"/>
      <c r="D62" s="63"/>
    </row>
    <row r="63" spans="1:4" x14ac:dyDescent="0.25">
      <c r="A63" s="49"/>
      <c r="B63" s="1" t="s">
        <v>59</v>
      </c>
      <c r="C63" s="2"/>
      <c r="D63" s="60" t="e">
        <f>AVERAGE(C63:C64)</f>
        <v>#DIV/0!</v>
      </c>
    </row>
    <row r="64" spans="1:4" x14ac:dyDescent="0.25">
      <c r="A64" s="1"/>
      <c r="B64" s="1" t="s">
        <v>60</v>
      </c>
      <c r="C64" s="2"/>
      <c r="D64" s="61"/>
    </row>
    <row r="65" spans="1:4" x14ac:dyDescent="0.25">
      <c r="A65" s="31"/>
      <c r="B65" s="31"/>
      <c r="C65" s="31"/>
      <c r="D65" s="31"/>
    </row>
    <row r="66" spans="1:4" ht="15.75" x14ac:dyDescent="0.25">
      <c r="A66" s="57" t="s">
        <v>113</v>
      </c>
      <c r="B66" s="57"/>
      <c r="C66" s="57"/>
      <c r="D66" s="57"/>
    </row>
    <row r="67" spans="1:4" x14ac:dyDescent="0.25">
      <c r="A67" s="58" t="s">
        <v>6</v>
      </c>
      <c r="B67" s="58"/>
      <c r="C67" s="3" t="s">
        <v>1</v>
      </c>
      <c r="D67" s="59" t="s">
        <v>0</v>
      </c>
    </row>
    <row r="68" spans="1:4" x14ac:dyDescent="0.25">
      <c r="A68" s="58"/>
      <c r="B68" s="58"/>
      <c r="C68" s="4" t="s">
        <v>2</v>
      </c>
      <c r="D68" s="59"/>
    </row>
    <row r="69" spans="1:4" ht="26.25" x14ac:dyDescent="0.25">
      <c r="A69" s="48"/>
      <c r="B69" s="15" t="s">
        <v>105</v>
      </c>
      <c r="C69" s="2"/>
      <c r="D69" s="60" t="e">
        <f>AVERAGE(C69:C70)</f>
        <v>#DIV/0!</v>
      </c>
    </row>
    <row r="70" spans="1:4" x14ac:dyDescent="0.25">
      <c r="A70" s="1"/>
      <c r="B70" s="1" t="s">
        <v>61</v>
      </c>
      <c r="C70" s="2"/>
      <c r="D70" s="64"/>
    </row>
    <row r="71" spans="1:4" x14ac:dyDescent="0.25">
      <c r="A71" s="62" t="s">
        <v>7</v>
      </c>
      <c r="B71" s="62"/>
      <c r="C71" s="63"/>
      <c r="D71" s="63"/>
    </row>
    <row r="72" spans="1:4" x14ac:dyDescent="0.25">
      <c r="A72" s="49"/>
      <c r="B72" s="1" t="s">
        <v>21</v>
      </c>
      <c r="C72" s="2"/>
      <c r="D72" s="65" t="e">
        <f>AVERAGE(C72:C73)</f>
        <v>#DIV/0!</v>
      </c>
    </row>
    <row r="73" spans="1:4" ht="25.5" x14ac:dyDescent="0.25">
      <c r="A73" s="1"/>
      <c r="B73" s="13" t="s">
        <v>94</v>
      </c>
      <c r="C73" s="2"/>
      <c r="D73" s="66"/>
    </row>
    <row r="74" spans="1:4" x14ac:dyDescent="0.25">
      <c r="A74" s="62" t="s">
        <v>8</v>
      </c>
      <c r="B74" s="62"/>
      <c r="C74" s="63"/>
      <c r="D74" s="63"/>
    </row>
    <row r="75" spans="1:4" x14ac:dyDescent="0.25">
      <c r="A75" s="49"/>
      <c r="B75" s="1" t="s">
        <v>22</v>
      </c>
      <c r="C75" s="2"/>
      <c r="D75" s="60" t="e">
        <f>AVERAGE(C75:C77)</f>
        <v>#DIV/0!</v>
      </c>
    </row>
    <row r="76" spans="1:4" ht="25.5" x14ac:dyDescent="0.25">
      <c r="A76" s="49"/>
      <c r="B76" s="13" t="s">
        <v>90</v>
      </c>
      <c r="C76" s="2"/>
      <c r="D76" s="64"/>
    </row>
    <row r="77" spans="1:4" x14ac:dyDescent="0.25">
      <c r="A77" s="1"/>
      <c r="B77" s="37" t="s">
        <v>60</v>
      </c>
      <c r="C77" s="53"/>
      <c r="D77" s="61"/>
    </row>
    <row r="78" spans="1:4" x14ac:dyDescent="0.25">
      <c r="A78" s="6"/>
      <c r="B78" s="6"/>
      <c r="C78" s="7"/>
      <c r="D78" s="8"/>
    </row>
    <row r="79" spans="1:4" ht="15.75" x14ac:dyDescent="0.25">
      <c r="A79" s="57" t="s">
        <v>68</v>
      </c>
      <c r="B79" s="57"/>
      <c r="C79" s="57"/>
      <c r="D79" s="57"/>
    </row>
    <row r="80" spans="1:4" x14ac:dyDescent="0.25">
      <c r="A80" s="58" t="s">
        <v>6</v>
      </c>
      <c r="B80" s="58"/>
      <c r="C80" s="3" t="s">
        <v>1</v>
      </c>
      <c r="D80" s="59" t="s">
        <v>0</v>
      </c>
    </row>
    <row r="81" spans="1:4" x14ac:dyDescent="0.25">
      <c r="A81" s="58"/>
      <c r="B81" s="58"/>
      <c r="C81" s="4" t="s">
        <v>2</v>
      </c>
      <c r="D81" s="59"/>
    </row>
    <row r="82" spans="1:4" ht="26.25" x14ac:dyDescent="0.25">
      <c r="A82" s="1"/>
      <c r="B82" s="40" t="s">
        <v>114</v>
      </c>
      <c r="C82" s="2"/>
      <c r="D82" s="60" t="e">
        <f>AVERAGE(C82:C83)</f>
        <v>#DIV/0!</v>
      </c>
    </row>
    <row r="83" spans="1:4" x14ac:dyDescent="0.25">
      <c r="A83" s="1"/>
      <c r="B83" s="50" t="s">
        <v>62</v>
      </c>
      <c r="C83" s="2"/>
      <c r="D83" s="61"/>
    </row>
    <row r="84" spans="1:4" x14ac:dyDescent="0.25">
      <c r="A84" s="62" t="s">
        <v>7</v>
      </c>
      <c r="B84" s="62"/>
      <c r="C84" s="63"/>
      <c r="D84" s="63"/>
    </row>
    <row r="85" spans="1:4" x14ac:dyDescent="0.25">
      <c r="A85" s="1"/>
      <c r="B85" s="1" t="s">
        <v>23</v>
      </c>
      <c r="C85" s="2"/>
      <c r="D85" s="60" t="e">
        <f>AVERAGE(C85:C89)</f>
        <v>#DIV/0!</v>
      </c>
    </row>
    <row r="86" spans="1:4" ht="15" customHeight="1" x14ac:dyDescent="0.25">
      <c r="A86" s="1"/>
      <c r="B86" s="13" t="s">
        <v>24</v>
      </c>
      <c r="C86" s="2"/>
      <c r="D86" s="64"/>
    </row>
    <row r="87" spans="1:4" x14ac:dyDescent="0.25">
      <c r="A87" s="1"/>
      <c r="B87" s="13" t="s">
        <v>63</v>
      </c>
      <c r="C87" s="2"/>
      <c r="D87" s="64"/>
    </row>
    <row r="88" spans="1:4" x14ac:dyDescent="0.25">
      <c r="A88" s="1"/>
      <c r="B88" s="51" t="s">
        <v>64</v>
      </c>
      <c r="C88" s="2"/>
      <c r="D88" s="64"/>
    </row>
    <row r="89" spans="1:4" x14ac:dyDescent="0.25">
      <c r="A89" s="1"/>
      <c r="B89" s="17" t="s">
        <v>65</v>
      </c>
      <c r="C89" s="2"/>
      <c r="D89" s="61"/>
    </row>
    <row r="90" spans="1:4" x14ac:dyDescent="0.25">
      <c r="A90" s="62" t="s">
        <v>8</v>
      </c>
      <c r="B90" s="62"/>
      <c r="C90" s="63"/>
      <c r="D90" s="63"/>
    </row>
    <row r="91" spans="1:4" x14ac:dyDescent="0.25">
      <c r="A91" s="1"/>
      <c r="B91" s="1" t="s">
        <v>66</v>
      </c>
      <c r="C91" s="2"/>
      <c r="D91" s="60" t="e">
        <f>AVERAGE(C91:C93)</f>
        <v>#DIV/0!</v>
      </c>
    </row>
    <row r="92" spans="1:4" x14ac:dyDescent="0.25">
      <c r="A92" s="1"/>
      <c r="B92" s="1" t="s">
        <v>25</v>
      </c>
      <c r="C92" s="2"/>
      <c r="D92" s="64"/>
    </row>
    <row r="93" spans="1:4" x14ac:dyDescent="0.25">
      <c r="A93" s="1"/>
      <c r="B93" s="38" t="s">
        <v>67</v>
      </c>
      <c r="C93" s="54"/>
      <c r="D93" s="61"/>
    </row>
    <row r="94" spans="1:4" x14ac:dyDescent="0.25">
      <c r="A94" s="31"/>
      <c r="B94" s="31"/>
      <c r="C94" s="31"/>
      <c r="D94" s="31"/>
    </row>
    <row r="95" spans="1:4" ht="15.75" x14ac:dyDescent="0.25">
      <c r="A95" s="57" t="s">
        <v>69</v>
      </c>
      <c r="B95" s="57"/>
      <c r="C95" s="57"/>
      <c r="D95" s="57"/>
    </row>
    <row r="96" spans="1:4" x14ac:dyDescent="0.25">
      <c r="A96" s="58" t="s">
        <v>6</v>
      </c>
      <c r="B96" s="58"/>
      <c r="C96" s="3" t="s">
        <v>1</v>
      </c>
      <c r="D96" s="59" t="s">
        <v>0</v>
      </c>
    </row>
    <row r="97" spans="1:4" x14ac:dyDescent="0.25">
      <c r="A97" s="58"/>
      <c r="B97" s="58"/>
      <c r="C97" s="4" t="s">
        <v>2</v>
      </c>
      <c r="D97" s="59"/>
    </row>
    <row r="98" spans="1:4" x14ac:dyDescent="0.25">
      <c r="A98" s="1"/>
      <c r="B98" s="1" t="s">
        <v>70</v>
      </c>
      <c r="C98" s="2"/>
      <c r="D98" s="60" t="e">
        <f>AVERAGE(C98:C101)</f>
        <v>#DIV/0!</v>
      </c>
    </row>
    <row r="99" spans="1:4" x14ac:dyDescent="0.25">
      <c r="A99" s="1"/>
      <c r="B99" s="1" t="s">
        <v>95</v>
      </c>
      <c r="C99" s="2"/>
      <c r="D99" s="64"/>
    </row>
    <row r="100" spans="1:4" x14ac:dyDescent="0.25">
      <c r="A100" s="1"/>
      <c r="B100" s="38" t="s">
        <v>96</v>
      </c>
      <c r="C100" s="2"/>
      <c r="D100" s="64"/>
    </row>
    <row r="101" spans="1:4" ht="26.25" x14ac:dyDescent="0.25">
      <c r="A101" s="1"/>
      <c r="B101" s="40" t="s">
        <v>71</v>
      </c>
      <c r="C101" s="2"/>
      <c r="D101" s="61"/>
    </row>
    <row r="102" spans="1:4" x14ac:dyDescent="0.25">
      <c r="A102" s="62" t="s">
        <v>7</v>
      </c>
      <c r="B102" s="62"/>
      <c r="C102" s="63"/>
      <c r="D102" s="63"/>
    </row>
    <row r="103" spans="1:4" x14ac:dyDescent="0.25">
      <c r="A103" s="49"/>
      <c r="B103" s="1" t="s">
        <v>97</v>
      </c>
      <c r="C103" s="2"/>
      <c r="D103" s="65" t="e">
        <f>AVERAGE(C103:C104)</f>
        <v>#DIV/0!</v>
      </c>
    </row>
    <row r="104" spans="1:4" x14ac:dyDescent="0.25">
      <c r="A104" s="49"/>
      <c r="B104" s="1" t="s">
        <v>72</v>
      </c>
      <c r="C104" s="2"/>
      <c r="D104" s="66"/>
    </row>
    <row r="105" spans="1:4" x14ac:dyDescent="0.25">
      <c r="A105" s="62" t="s">
        <v>8</v>
      </c>
      <c r="B105" s="62"/>
      <c r="C105" s="63"/>
      <c r="D105" s="63"/>
    </row>
    <row r="106" spans="1:4" x14ac:dyDescent="0.25">
      <c r="A106" s="49"/>
      <c r="B106" s="36" t="s">
        <v>66</v>
      </c>
      <c r="C106" s="39"/>
      <c r="D106" s="60" t="e">
        <f>AVERAGE(C106:C107)</f>
        <v>#DIV/0!</v>
      </c>
    </row>
    <row r="107" spans="1:4" x14ac:dyDescent="0.25">
      <c r="A107" s="1"/>
      <c r="B107" s="1" t="s">
        <v>67</v>
      </c>
      <c r="C107" s="2"/>
      <c r="D107" s="61"/>
    </row>
    <row r="108" spans="1:4" x14ac:dyDescent="0.25">
      <c r="A108" s="9"/>
      <c r="B108" s="9"/>
      <c r="C108" s="10"/>
      <c r="D108" s="11"/>
    </row>
    <row r="109" spans="1:4" ht="15.75" x14ac:dyDescent="0.25">
      <c r="A109" s="57" t="s">
        <v>12</v>
      </c>
      <c r="B109" s="57"/>
      <c r="C109" s="57"/>
      <c r="D109" s="57"/>
    </row>
    <row r="110" spans="1:4" x14ac:dyDescent="0.25">
      <c r="A110" s="58" t="s">
        <v>6</v>
      </c>
      <c r="B110" s="58"/>
      <c r="C110" s="3" t="s">
        <v>1</v>
      </c>
      <c r="D110" s="59" t="s">
        <v>0</v>
      </c>
    </row>
    <row r="111" spans="1:4" x14ac:dyDescent="0.25">
      <c r="A111" s="58"/>
      <c r="B111" s="58"/>
      <c r="C111" s="4" t="s">
        <v>2</v>
      </c>
      <c r="D111" s="59"/>
    </row>
    <row r="112" spans="1:4" ht="26.25" x14ac:dyDescent="0.25">
      <c r="A112" s="48"/>
      <c r="B112" s="34" t="s">
        <v>46</v>
      </c>
      <c r="C112" s="2"/>
      <c r="D112" s="60" t="e">
        <f>AVERAGE(C112:C115)</f>
        <v>#DIV/0!</v>
      </c>
    </row>
    <row r="113" spans="1:4" x14ac:dyDescent="0.25">
      <c r="A113" s="48"/>
      <c r="B113" s="12" t="s">
        <v>17</v>
      </c>
      <c r="C113" s="2"/>
      <c r="D113" s="64"/>
    </row>
    <row r="114" spans="1:4" x14ac:dyDescent="0.25">
      <c r="A114" s="48"/>
      <c r="B114" s="12" t="s">
        <v>115</v>
      </c>
      <c r="C114" s="2"/>
      <c r="D114" s="64"/>
    </row>
    <row r="115" spans="1:4" x14ac:dyDescent="0.25">
      <c r="A115" s="48"/>
      <c r="B115" s="12" t="s">
        <v>47</v>
      </c>
      <c r="C115" s="2"/>
      <c r="D115" s="61"/>
    </row>
    <row r="116" spans="1:4" x14ac:dyDescent="0.25">
      <c r="A116" s="62" t="s">
        <v>7</v>
      </c>
      <c r="B116" s="62"/>
      <c r="C116" s="63"/>
      <c r="D116" s="63"/>
    </row>
    <row r="117" spans="1:4" x14ac:dyDescent="0.25">
      <c r="A117" s="49"/>
      <c r="B117" s="1" t="s">
        <v>91</v>
      </c>
      <c r="C117" s="39"/>
      <c r="D117" s="60" t="e">
        <f>AVERAGE(C117:C119)</f>
        <v>#DIV/0!</v>
      </c>
    </row>
    <row r="118" spans="1:4" ht="51" x14ac:dyDescent="0.25">
      <c r="A118" s="1"/>
      <c r="B118" s="13" t="s">
        <v>48</v>
      </c>
      <c r="C118" s="2"/>
      <c r="D118" s="64"/>
    </row>
    <row r="119" spans="1:4" ht="52.5" customHeight="1" x14ac:dyDescent="0.25">
      <c r="A119" s="1"/>
      <c r="B119" s="13" t="s">
        <v>49</v>
      </c>
      <c r="C119" s="2"/>
      <c r="D119" s="61"/>
    </row>
    <row r="120" spans="1:4" x14ac:dyDescent="0.25">
      <c r="A120" s="62" t="s">
        <v>8</v>
      </c>
      <c r="B120" s="62"/>
      <c r="C120" s="63"/>
      <c r="D120" s="63"/>
    </row>
    <row r="121" spans="1:4" ht="25.5" x14ac:dyDescent="0.25">
      <c r="A121" s="49"/>
      <c r="B121" s="13" t="s">
        <v>50</v>
      </c>
      <c r="C121" s="2"/>
      <c r="D121" s="65" t="e">
        <f>AVERAGE(C121:C122)</f>
        <v>#DIV/0!</v>
      </c>
    </row>
    <row r="122" spans="1:4" x14ac:dyDescent="0.25">
      <c r="A122" s="1"/>
      <c r="B122" s="13" t="s">
        <v>51</v>
      </c>
      <c r="C122" s="2"/>
      <c r="D122" s="66"/>
    </row>
    <row r="123" spans="1:4" x14ac:dyDescent="0.25">
      <c r="A123" s="6"/>
      <c r="B123" s="6"/>
      <c r="C123" s="7"/>
      <c r="D123" s="8"/>
    </row>
    <row r="124" spans="1:4" ht="15.75" x14ac:dyDescent="0.25">
      <c r="A124" s="57" t="s">
        <v>52</v>
      </c>
      <c r="B124" s="57"/>
      <c r="C124" s="57"/>
      <c r="D124" s="57"/>
    </row>
    <row r="125" spans="1:4" x14ac:dyDescent="0.25">
      <c r="A125" s="58" t="s">
        <v>6</v>
      </c>
      <c r="B125" s="58"/>
      <c r="C125" s="3" t="s">
        <v>1</v>
      </c>
      <c r="D125" s="59" t="s">
        <v>0</v>
      </c>
    </row>
    <row r="126" spans="1:4" x14ac:dyDescent="0.25">
      <c r="A126" s="58"/>
      <c r="B126" s="58"/>
      <c r="C126" s="4" t="s">
        <v>2</v>
      </c>
      <c r="D126" s="59"/>
    </row>
    <row r="127" spans="1:4" x14ac:dyDescent="0.25">
      <c r="A127" s="48"/>
      <c r="B127" s="34" t="s">
        <v>53</v>
      </c>
      <c r="C127" s="2"/>
      <c r="D127" s="60" t="e">
        <f>AVERAGE(C127:C128)</f>
        <v>#DIV/0!</v>
      </c>
    </row>
    <row r="128" spans="1:4" x14ac:dyDescent="0.25">
      <c r="A128" s="48"/>
      <c r="B128" s="12" t="s">
        <v>54</v>
      </c>
      <c r="C128" s="2"/>
      <c r="D128" s="61"/>
    </row>
    <row r="129" spans="1:4" x14ac:dyDescent="0.25">
      <c r="A129" s="62" t="s">
        <v>7</v>
      </c>
      <c r="B129" s="62"/>
      <c r="C129" s="63"/>
      <c r="D129" s="63"/>
    </row>
    <row r="130" spans="1:4" x14ac:dyDescent="0.25">
      <c r="A130" s="1"/>
      <c r="B130" s="13" t="s">
        <v>116</v>
      </c>
      <c r="C130" s="2"/>
      <c r="D130" s="47" t="e">
        <f>AVERAGE(C130)</f>
        <v>#DIV/0!</v>
      </c>
    </row>
    <row r="131" spans="1:4" x14ac:dyDescent="0.25">
      <c r="A131" s="62" t="s">
        <v>8</v>
      </c>
      <c r="B131" s="62"/>
      <c r="C131" s="63"/>
      <c r="D131" s="63"/>
    </row>
    <row r="132" spans="1:4" ht="25.5" x14ac:dyDescent="0.25">
      <c r="A132" s="49"/>
      <c r="B132" s="13" t="s">
        <v>117</v>
      </c>
      <c r="C132" s="2"/>
      <c r="D132" s="14" t="e">
        <f>AVERAGE(C132)</f>
        <v>#DIV/0!</v>
      </c>
    </row>
    <row r="133" spans="1:4" x14ac:dyDescent="0.25">
      <c r="A133" s="6"/>
      <c r="B133" s="6"/>
      <c r="C133" s="7"/>
      <c r="D133" s="8"/>
    </row>
    <row r="134" spans="1:4" ht="15.75" x14ac:dyDescent="0.25">
      <c r="A134" s="57" t="s">
        <v>13</v>
      </c>
      <c r="B134" s="57"/>
      <c r="C134" s="57"/>
      <c r="D134" s="57"/>
    </row>
    <row r="135" spans="1:4" x14ac:dyDescent="0.25">
      <c r="A135" s="58" t="s">
        <v>6</v>
      </c>
      <c r="B135" s="58"/>
      <c r="C135" s="3" t="s">
        <v>1</v>
      </c>
      <c r="D135" s="59" t="s">
        <v>0</v>
      </c>
    </row>
    <row r="136" spans="1:4" x14ac:dyDescent="0.25">
      <c r="A136" s="58"/>
      <c r="B136" s="58"/>
      <c r="C136" s="4" t="s">
        <v>2</v>
      </c>
      <c r="D136" s="59"/>
    </row>
    <row r="137" spans="1:4" x14ac:dyDescent="0.25">
      <c r="A137" s="48"/>
      <c r="B137" s="13" t="s">
        <v>55</v>
      </c>
      <c r="C137" s="2"/>
      <c r="D137" s="60" t="e">
        <f>AVERAGE(C137:C138)</f>
        <v>#DIV/0!</v>
      </c>
    </row>
    <row r="138" spans="1:4" x14ac:dyDescent="0.25">
      <c r="A138" s="1"/>
      <c r="B138" s="55" t="s">
        <v>56</v>
      </c>
      <c r="C138" s="2"/>
      <c r="D138" s="61"/>
    </row>
    <row r="139" spans="1:4" x14ac:dyDescent="0.25">
      <c r="A139" s="62" t="s">
        <v>7</v>
      </c>
      <c r="B139" s="62"/>
      <c r="C139" s="63"/>
      <c r="D139" s="63"/>
    </row>
    <row r="140" spans="1:4" x14ac:dyDescent="0.25">
      <c r="A140" s="1"/>
      <c r="B140" s="1" t="s">
        <v>18</v>
      </c>
      <c r="C140" s="2"/>
      <c r="D140" s="14" t="e">
        <f>AVERAGE(C140)</f>
        <v>#DIV/0!</v>
      </c>
    </row>
    <row r="141" spans="1:4" x14ac:dyDescent="0.25">
      <c r="A141" s="62" t="s">
        <v>8</v>
      </c>
      <c r="B141" s="62"/>
      <c r="C141" s="63"/>
      <c r="D141" s="63"/>
    </row>
    <row r="142" spans="1:4" ht="25.5" x14ac:dyDescent="0.25">
      <c r="A142" s="1"/>
      <c r="B142" s="35" t="s">
        <v>92</v>
      </c>
      <c r="C142" s="2"/>
      <c r="D142" s="5" t="e">
        <f>AVERAGE(C142)</f>
        <v>#DIV/0!</v>
      </c>
    </row>
    <row r="143" spans="1:4" x14ac:dyDescent="0.25">
      <c r="A143" s="31"/>
      <c r="B143" s="31"/>
      <c r="C143" s="31"/>
      <c r="D143" s="31"/>
    </row>
    <row r="144" spans="1:4" ht="15.75" x14ac:dyDescent="0.25">
      <c r="A144" s="57" t="s">
        <v>10</v>
      </c>
      <c r="B144" s="57"/>
      <c r="C144" s="57"/>
      <c r="D144" s="57"/>
    </row>
    <row r="145" spans="1:4" x14ac:dyDescent="0.25">
      <c r="A145" s="58" t="s">
        <v>6</v>
      </c>
      <c r="B145" s="58"/>
      <c r="C145" s="3" t="s">
        <v>1</v>
      </c>
      <c r="D145" s="59" t="s">
        <v>0</v>
      </c>
    </row>
    <row r="146" spans="1:4" x14ac:dyDescent="0.25">
      <c r="A146" s="58"/>
      <c r="B146" s="58"/>
      <c r="C146" s="4" t="s">
        <v>2</v>
      </c>
      <c r="D146" s="59"/>
    </row>
    <row r="147" spans="1:4" x14ac:dyDescent="0.25">
      <c r="A147" s="1"/>
      <c r="B147" s="1" t="s">
        <v>11</v>
      </c>
      <c r="C147" s="2"/>
      <c r="D147" s="5" t="e">
        <f>AVERAGE(C147)</f>
        <v>#DIV/0!</v>
      </c>
    </row>
    <row r="148" spans="1:4" x14ac:dyDescent="0.25">
      <c r="A148" s="62" t="s">
        <v>7</v>
      </c>
      <c r="B148" s="62"/>
      <c r="C148" s="63"/>
      <c r="D148" s="63"/>
    </row>
    <row r="149" spans="1:4" x14ac:dyDescent="0.25">
      <c r="A149" s="1"/>
      <c r="B149" s="1" t="s">
        <v>4</v>
      </c>
      <c r="C149" s="2" t="s">
        <v>5</v>
      </c>
      <c r="D149" s="5" t="s">
        <v>5</v>
      </c>
    </row>
    <row r="150" spans="1:4" x14ac:dyDescent="0.25">
      <c r="A150" s="62" t="s">
        <v>8</v>
      </c>
      <c r="B150" s="62"/>
      <c r="C150" s="63"/>
      <c r="D150" s="63"/>
    </row>
    <row r="151" spans="1:4" x14ac:dyDescent="0.25">
      <c r="A151" s="1"/>
      <c r="B151" s="1" t="s">
        <v>4</v>
      </c>
      <c r="C151" s="2" t="s">
        <v>5</v>
      </c>
      <c r="D151" s="5" t="s">
        <v>5</v>
      </c>
    </row>
    <row r="152" spans="1:4" x14ac:dyDescent="0.25">
      <c r="A152" s="9"/>
      <c r="B152" s="9"/>
      <c r="C152" s="10"/>
      <c r="D152" s="11"/>
    </row>
    <row r="153" spans="1:4" ht="15.75" x14ac:dyDescent="0.25">
      <c r="A153" s="57" t="s">
        <v>9</v>
      </c>
      <c r="B153" s="57"/>
      <c r="C153" s="57"/>
      <c r="D153" s="57"/>
    </row>
    <row r="154" spans="1:4" x14ac:dyDescent="0.25">
      <c r="A154" s="58" t="s">
        <v>6</v>
      </c>
      <c r="B154" s="58"/>
      <c r="C154" s="3" t="s">
        <v>1</v>
      </c>
      <c r="D154" s="59" t="s">
        <v>0</v>
      </c>
    </row>
    <row r="155" spans="1:4" x14ac:dyDescent="0.25">
      <c r="A155" s="58"/>
      <c r="B155" s="58"/>
      <c r="C155" s="4" t="s">
        <v>2</v>
      </c>
      <c r="D155" s="59"/>
    </row>
    <row r="156" spans="1:4" x14ac:dyDescent="0.25">
      <c r="A156" s="1"/>
      <c r="B156" s="1" t="s">
        <v>3</v>
      </c>
      <c r="C156" s="2"/>
      <c r="D156" s="5" t="e">
        <f>AVERAGE(C156)</f>
        <v>#DIV/0!</v>
      </c>
    </row>
    <row r="157" spans="1:4" x14ac:dyDescent="0.25">
      <c r="A157" s="62" t="s">
        <v>7</v>
      </c>
      <c r="B157" s="62"/>
      <c r="C157" s="63"/>
      <c r="D157" s="63"/>
    </row>
    <row r="158" spans="1:4" x14ac:dyDescent="0.25">
      <c r="A158" s="1"/>
      <c r="B158" s="1" t="s">
        <v>4</v>
      </c>
      <c r="C158" s="2" t="s">
        <v>5</v>
      </c>
      <c r="D158" s="5" t="s">
        <v>5</v>
      </c>
    </row>
    <row r="159" spans="1:4" x14ac:dyDescent="0.25">
      <c r="A159" s="62" t="s">
        <v>8</v>
      </c>
      <c r="B159" s="62"/>
      <c r="C159" s="63"/>
      <c r="D159" s="63"/>
    </row>
    <row r="160" spans="1:4" x14ac:dyDescent="0.25">
      <c r="A160" s="1"/>
      <c r="B160" s="1" t="s">
        <v>4</v>
      </c>
      <c r="C160" s="2" t="s">
        <v>5</v>
      </c>
      <c r="D160" s="5" t="s">
        <v>5</v>
      </c>
    </row>
    <row r="161" spans="1:4" x14ac:dyDescent="0.25">
      <c r="A161" s="31"/>
      <c r="B161" s="31"/>
      <c r="C161" s="31"/>
      <c r="D161" s="31"/>
    </row>
    <row r="162" spans="1:4" x14ac:dyDescent="0.25">
      <c r="A162" s="31"/>
      <c r="B162" s="31"/>
      <c r="C162" s="31"/>
      <c r="D162" s="31"/>
    </row>
  </sheetData>
  <sheetProtection selectLockedCells="1"/>
  <protectedRanges>
    <protectedRange sqref="C5:C10" name="Range1"/>
  </protectedRanges>
  <mergeCells count="117">
    <mergeCell ref="A1:D1"/>
    <mergeCell ref="D106:D107"/>
    <mergeCell ref="D98:D101"/>
    <mergeCell ref="D85:D89"/>
    <mergeCell ref="C25:D25"/>
    <mergeCell ref="D67:D68"/>
    <mergeCell ref="D5:D10"/>
    <mergeCell ref="D56:D57"/>
    <mergeCell ref="D63:D64"/>
    <mergeCell ref="D69:D70"/>
    <mergeCell ref="D72:D73"/>
    <mergeCell ref="D75:D77"/>
    <mergeCell ref="A79:D79"/>
    <mergeCell ref="A80:B81"/>
    <mergeCell ref="D80:D81"/>
    <mergeCell ref="A71:B71"/>
    <mergeCell ref="C71:D71"/>
    <mergeCell ref="A74:B74"/>
    <mergeCell ref="C74:D74"/>
    <mergeCell ref="A58:B58"/>
    <mergeCell ref="C58:D58"/>
    <mergeCell ref="A62:B62"/>
    <mergeCell ref="C62:D62"/>
    <mergeCell ref="A66:D66"/>
    <mergeCell ref="A144:D144"/>
    <mergeCell ref="A145:B146"/>
    <mergeCell ref="D145:D146"/>
    <mergeCell ref="A102:B102"/>
    <mergeCell ref="C102:D102"/>
    <mergeCell ref="A105:B105"/>
    <mergeCell ref="C105:D105"/>
    <mergeCell ref="A96:B97"/>
    <mergeCell ref="D96:D97"/>
    <mergeCell ref="D103:D104"/>
    <mergeCell ref="A116:B116"/>
    <mergeCell ref="D117:D119"/>
    <mergeCell ref="D112:D115"/>
    <mergeCell ref="D121:D122"/>
    <mergeCell ref="A109:D109"/>
    <mergeCell ref="A110:B111"/>
    <mergeCell ref="D110:D111"/>
    <mergeCell ref="A139:B139"/>
    <mergeCell ref="C139:D139"/>
    <mergeCell ref="A141:B141"/>
    <mergeCell ref="C141:D141"/>
    <mergeCell ref="C116:D116"/>
    <mergeCell ref="A120:B120"/>
    <mergeCell ref="C120:D120"/>
    <mergeCell ref="A157:B157"/>
    <mergeCell ref="C157:D157"/>
    <mergeCell ref="A159:B159"/>
    <mergeCell ref="C159:D159"/>
    <mergeCell ref="A148:B148"/>
    <mergeCell ref="C148:D148"/>
    <mergeCell ref="A150:B150"/>
    <mergeCell ref="C150:D150"/>
    <mergeCell ref="A153:D153"/>
    <mergeCell ref="A154:B155"/>
    <mergeCell ref="D154:D155"/>
    <mergeCell ref="A11:B11"/>
    <mergeCell ref="C11:D11"/>
    <mergeCell ref="A15:B15"/>
    <mergeCell ref="C15:D15"/>
    <mergeCell ref="A30:D30"/>
    <mergeCell ref="A31:B32"/>
    <mergeCell ref="D31:D32"/>
    <mergeCell ref="D12:D14"/>
    <mergeCell ref="A67:B68"/>
    <mergeCell ref="D59:D61"/>
    <mergeCell ref="C27:D27"/>
    <mergeCell ref="A41:D41"/>
    <mergeCell ref="A42:B43"/>
    <mergeCell ref="D42:D43"/>
    <mergeCell ref="D44:D45"/>
    <mergeCell ref="A21:D21"/>
    <mergeCell ref="A22:B23"/>
    <mergeCell ref="D22:D23"/>
    <mergeCell ref="A35:B35"/>
    <mergeCell ref="C35:D35"/>
    <mergeCell ref="A38:B38"/>
    <mergeCell ref="C38:D38"/>
    <mergeCell ref="A2:D2"/>
    <mergeCell ref="A3:B4"/>
    <mergeCell ref="D3:D4"/>
    <mergeCell ref="A25:B25"/>
    <mergeCell ref="A84:B84"/>
    <mergeCell ref="C84:D84"/>
    <mergeCell ref="A90:B90"/>
    <mergeCell ref="C90:D90"/>
    <mergeCell ref="A95:D95"/>
    <mergeCell ref="D91:D93"/>
    <mergeCell ref="A53:D53"/>
    <mergeCell ref="A54:B55"/>
    <mergeCell ref="D54:D55"/>
    <mergeCell ref="A46:B46"/>
    <mergeCell ref="C46:D46"/>
    <mergeCell ref="A49:B49"/>
    <mergeCell ref="C49:D49"/>
    <mergeCell ref="D33:D34"/>
    <mergeCell ref="D36:D37"/>
    <mergeCell ref="D50:D51"/>
    <mergeCell ref="D47:D48"/>
    <mergeCell ref="D16:D19"/>
    <mergeCell ref="A27:B27"/>
    <mergeCell ref="D82:D83"/>
    <mergeCell ref="A134:D134"/>
    <mergeCell ref="A135:B136"/>
    <mergeCell ref="D135:D136"/>
    <mergeCell ref="D137:D138"/>
    <mergeCell ref="A124:D124"/>
    <mergeCell ref="A125:B126"/>
    <mergeCell ref="D125:D126"/>
    <mergeCell ref="D127:D128"/>
    <mergeCell ref="A129:B129"/>
    <mergeCell ref="C129:D129"/>
    <mergeCell ref="A131:B131"/>
    <mergeCell ref="C131:D131"/>
  </mergeCells>
  <conditionalFormatting sqref="C112:C115 C12:C14 C9:C10">
    <cfRule type="cellIs" dxfId="199" priority="217" operator="equal">
      <formula>0</formula>
    </cfRule>
    <cfRule type="cellIs" dxfId="198" priority="218" operator="lessThan">
      <formula>1</formula>
    </cfRule>
    <cfRule type="cellIs" dxfId="197" priority="219" operator="greaterThan">
      <formula>1</formula>
    </cfRule>
    <cfRule type="cellIs" dxfId="196" priority="220" operator="equal">
      <formula>1</formula>
    </cfRule>
  </conditionalFormatting>
  <conditionalFormatting sqref="C118:C119">
    <cfRule type="cellIs" dxfId="195" priority="209" operator="equal">
      <formula>0</formula>
    </cfRule>
    <cfRule type="cellIs" dxfId="194" priority="210" operator="lessThan">
      <formula>1</formula>
    </cfRule>
    <cfRule type="cellIs" dxfId="193" priority="211" operator="greaterThan">
      <formula>1</formula>
    </cfRule>
    <cfRule type="cellIs" dxfId="192" priority="212" operator="equal">
      <formula>1</formula>
    </cfRule>
  </conditionalFormatting>
  <conditionalFormatting sqref="C121:C122">
    <cfRule type="cellIs" dxfId="191" priority="205" operator="equal">
      <formula>0</formula>
    </cfRule>
    <cfRule type="cellIs" dxfId="190" priority="206" operator="lessThan">
      <formula>1</formula>
    </cfRule>
    <cfRule type="cellIs" dxfId="189" priority="207" operator="greaterThan">
      <formula>1</formula>
    </cfRule>
    <cfRule type="cellIs" dxfId="188" priority="208" operator="equal">
      <formula>1</formula>
    </cfRule>
  </conditionalFormatting>
  <conditionalFormatting sqref="C137">
    <cfRule type="cellIs" dxfId="187" priority="201" operator="equal">
      <formula>0</formula>
    </cfRule>
    <cfRule type="cellIs" dxfId="186" priority="202" operator="lessThan">
      <formula>1</formula>
    </cfRule>
    <cfRule type="cellIs" dxfId="185" priority="203" operator="greaterThan">
      <formula>1</formula>
    </cfRule>
    <cfRule type="cellIs" dxfId="184" priority="204" operator="equal">
      <formula>1</formula>
    </cfRule>
  </conditionalFormatting>
  <conditionalFormatting sqref="C138">
    <cfRule type="cellIs" dxfId="183" priority="197" operator="equal">
      <formula>0</formula>
    </cfRule>
    <cfRule type="cellIs" dxfId="182" priority="198" operator="lessThan">
      <formula>1</formula>
    </cfRule>
    <cfRule type="cellIs" dxfId="181" priority="199" operator="greaterThan">
      <formula>1</formula>
    </cfRule>
    <cfRule type="cellIs" dxfId="180" priority="200" operator="equal">
      <formula>1</formula>
    </cfRule>
  </conditionalFormatting>
  <conditionalFormatting sqref="C140">
    <cfRule type="cellIs" dxfId="179" priority="193" operator="equal">
      <formula>0</formula>
    </cfRule>
    <cfRule type="cellIs" dxfId="178" priority="194" operator="lessThan">
      <formula>1</formula>
    </cfRule>
    <cfRule type="cellIs" dxfId="177" priority="195" operator="greaterThan">
      <formula>1</formula>
    </cfRule>
    <cfRule type="cellIs" dxfId="176" priority="196" operator="equal">
      <formula>1</formula>
    </cfRule>
  </conditionalFormatting>
  <conditionalFormatting sqref="C56">
    <cfRule type="cellIs" dxfId="175" priority="189" operator="equal">
      <formula>0</formula>
    </cfRule>
    <cfRule type="cellIs" dxfId="174" priority="190" operator="lessThan">
      <formula>1</formula>
    </cfRule>
    <cfRule type="cellIs" dxfId="173" priority="191" operator="greaterThan">
      <formula>1</formula>
    </cfRule>
    <cfRule type="cellIs" dxfId="172" priority="192" operator="equal">
      <formula>1</formula>
    </cfRule>
  </conditionalFormatting>
  <conditionalFormatting sqref="C57">
    <cfRule type="cellIs" dxfId="171" priority="185" operator="equal">
      <formula>0</formula>
    </cfRule>
    <cfRule type="cellIs" dxfId="170" priority="186" operator="lessThan">
      <formula>1</formula>
    </cfRule>
    <cfRule type="cellIs" dxfId="169" priority="187" operator="greaterThan">
      <formula>1</formula>
    </cfRule>
    <cfRule type="cellIs" dxfId="168" priority="188" operator="equal">
      <formula>1</formula>
    </cfRule>
  </conditionalFormatting>
  <conditionalFormatting sqref="C59">
    <cfRule type="cellIs" dxfId="167" priority="181" operator="equal">
      <formula>0</formula>
    </cfRule>
    <cfRule type="cellIs" dxfId="166" priority="182" operator="lessThan">
      <formula>1</formula>
    </cfRule>
    <cfRule type="cellIs" dxfId="165" priority="183" operator="greaterThan">
      <formula>1</formula>
    </cfRule>
    <cfRule type="cellIs" dxfId="164" priority="184" operator="equal">
      <formula>1</formula>
    </cfRule>
  </conditionalFormatting>
  <conditionalFormatting sqref="C60:C61">
    <cfRule type="cellIs" dxfId="163" priority="177" operator="equal">
      <formula>0</formula>
    </cfRule>
    <cfRule type="cellIs" dxfId="162" priority="178" operator="lessThan">
      <formula>1</formula>
    </cfRule>
    <cfRule type="cellIs" dxfId="161" priority="179" operator="greaterThan">
      <formula>1</formula>
    </cfRule>
    <cfRule type="cellIs" dxfId="160" priority="180" operator="equal">
      <formula>1</formula>
    </cfRule>
  </conditionalFormatting>
  <conditionalFormatting sqref="C63">
    <cfRule type="cellIs" dxfId="159" priority="173" operator="equal">
      <formula>0</formula>
    </cfRule>
    <cfRule type="cellIs" dxfId="158" priority="174" operator="lessThan">
      <formula>1</formula>
    </cfRule>
    <cfRule type="cellIs" dxfId="157" priority="175" operator="greaterThan">
      <formula>1</formula>
    </cfRule>
    <cfRule type="cellIs" dxfId="156" priority="176" operator="equal">
      <formula>1</formula>
    </cfRule>
  </conditionalFormatting>
  <conditionalFormatting sqref="C64">
    <cfRule type="cellIs" dxfId="155" priority="169" operator="equal">
      <formula>0</formula>
    </cfRule>
    <cfRule type="cellIs" dxfId="154" priority="170" operator="lessThan">
      <formula>1</formula>
    </cfRule>
    <cfRule type="cellIs" dxfId="153" priority="171" operator="greaterThan">
      <formula>1</formula>
    </cfRule>
    <cfRule type="cellIs" dxfId="152" priority="172" operator="equal">
      <formula>1</formula>
    </cfRule>
  </conditionalFormatting>
  <conditionalFormatting sqref="C69">
    <cfRule type="cellIs" dxfId="151" priority="165" operator="equal">
      <formula>0</formula>
    </cfRule>
    <cfRule type="cellIs" dxfId="150" priority="166" operator="lessThan">
      <formula>1</formula>
    </cfRule>
    <cfRule type="cellIs" dxfId="149" priority="167" operator="greaterThan">
      <formula>1</formula>
    </cfRule>
    <cfRule type="cellIs" dxfId="148" priority="168" operator="equal">
      <formula>1</formula>
    </cfRule>
  </conditionalFormatting>
  <conditionalFormatting sqref="C70">
    <cfRule type="cellIs" dxfId="147" priority="161" operator="equal">
      <formula>0</formula>
    </cfRule>
    <cfRule type="cellIs" dxfId="146" priority="162" operator="lessThan">
      <formula>1</formula>
    </cfRule>
    <cfRule type="cellIs" dxfId="145" priority="163" operator="greaterThan">
      <formula>1</formula>
    </cfRule>
    <cfRule type="cellIs" dxfId="144" priority="164" operator="equal">
      <formula>1</formula>
    </cfRule>
  </conditionalFormatting>
  <conditionalFormatting sqref="C72">
    <cfRule type="cellIs" dxfId="143" priority="149" operator="equal">
      <formula>0</formula>
    </cfRule>
    <cfRule type="cellIs" dxfId="142" priority="150" operator="lessThan">
      <formula>1</formula>
    </cfRule>
    <cfRule type="cellIs" dxfId="141" priority="151" operator="greaterThan">
      <formula>1</formula>
    </cfRule>
    <cfRule type="cellIs" dxfId="140" priority="152" operator="equal">
      <formula>1</formula>
    </cfRule>
  </conditionalFormatting>
  <conditionalFormatting sqref="C73">
    <cfRule type="cellIs" dxfId="139" priority="145" operator="equal">
      <formula>0</formula>
    </cfRule>
    <cfRule type="cellIs" dxfId="138" priority="146" operator="lessThan">
      <formula>1</formula>
    </cfRule>
    <cfRule type="cellIs" dxfId="137" priority="147" operator="greaterThan">
      <formula>1</formula>
    </cfRule>
    <cfRule type="cellIs" dxfId="136" priority="148" operator="equal">
      <formula>1</formula>
    </cfRule>
  </conditionalFormatting>
  <conditionalFormatting sqref="C75">
    <cfRule type="cellIs" dxfId="135" priority="141" operator="equal">
      <formula>0</formula>
    </cfRule>
    <cfRule type="cellIs" dxfId="134" priority="142" operator="lessThan">
      <formula>1</formula>
    </cfRule>
    <cfRule type="cellIs" dxfId="133" priority="143" operator="greaterThan">
      <formula>1</formula>
    </cfRule>
    <cfRule type="cellIs" dxfId="132" priority="144" operator="equal">
      <formula>1</formula>
    </cfRule>
  </conditionalFormatting>
  <conditionalFormatting sqref="C76">
    <cfRule type="cellIs" dxfId="131" priority="137" operator="equal">
      <formula>0</formula>
    </cfRule>
    <cfRule type="cellIs" dxfId="130" priority="138" operator="lessThan">
      <formula>1</formula>
    </cfRule>
    <cfRule type="cellIs" dxfId="129" priority="139" operator="greaterThan">
      <formula>1</formula>
    </cfRule>
    <cfRule type="cellIs" dxfId="128" priority="140" operator="equal">
      <formula>1</formula>
    </cfRule>
  </conditionalFormatting>
  <conditionalFormatting sqref="C82">
    <cfRule type="cellIs" dxfId="127" priority="133" operator="equal">
      <formula>0</formula>
    </cfRule>
    <cfRule type="cellIs" dxfId="126" priority="134" operator="lessThan">
      <formula>1</formula>
    </cfRule>
    <cfRule type="cellIs" dxfId="125" priority="135" operator="greaterThan">
      <formula>1</formula>
    </cfRule>
    <cfRule type="cellIs" dxfId="124" priority="136" operator="equal">
      <formula>1</formula>
    </cfRule>
  </conditionalFormatting>
  <conditionalFormatting sqref="C83">
    <cfRule type="cellIs" dxfId="123" priority="129" operator="equal">
      <formula>0</formula>
    </cfRule>
    <cfRule type="cellIs" dxfId="122" priority="130" operator="lessThan">
      <formula>1</formula>
    </cfRule>
    <cfRule type="cellIs" dxfId="121" priority="131" operator="greaterThan">
      <formula>1</formula>
    </cfRule>
    <cfRule type="cellIs" dxfId="120" priority="132" operator="equal">
      <formula>1</formula>
    </cfRule>
  </conditionalFormatting>
  <conditionalFormatting sqref="C85">
    <cfRule type="cellIs" dxfId="119" priority="125" operator="equal">
      <formula>0</formula>
    </cfRule>
    <cfRule type="cellIs" dxfId="118" priority="126" operator="lessThan">
      <formula>1</formula>
    </cfRule>
    <cfRule type="cellIs" dxfId="117" priority="127" operator="greaterThan">
      <formula>1</formula>
    </cfRule>
    <cfRule type="cellIs" dxfId="116" priority="128" operator="equal">
      <formula>1</formula>
    </cfRule>
  </conditionalFormatting>
  <conditionalFormatting sqref="C86">
    <cfRule type="cellIs" dxfId="115" priority="121" operator="equal">
      <formula>0</formula>
    </cfRule>
    <cfRule type="cellIs" dxfId="114" priority="122" operator="lessThan">
      <formula>1</formula>
    </cfRule>
    <cfRule type="cellIs" dxfId="113" priority="123" operator="greaterThan">
      <formula>1</formula>
    </cfRule>
    <cfRule type="cellIs" dxfId="112" priority="124" operator="equal">
      <formula>1</formula>
    </cfRule>
  </conditionalFormatting>
  <conditionalFormatting sqref="C87:C89">
    <cfRule type="cellIs" dxfId="111" priority="117" operator="equal">
      <formula>0</formula>
    </cfRule>
    <cfRule type="cellIs" dxfId="110" priority="118" operator="lessThan">
      <formula>1</formula>
    </cfRule>
    <cfRule type="cellIs" dxfId="109" priority="119" operator="greaterThan">
      <formula>1</formula>
    </cfRule>
    <cfRule type="cellIs" dxfId="108" priority="120" operator="equal">
      <formula>1</formula>
    </cfRule>
  </conditionalFormatting>
  <conditionalFormatting sqref="C91">
    <cfRule type="cellIs" dxfId="107" priority="113" operator="equal">
      <formula>0</formula>
    </cfRule>
    <cfRule type="cellIs" dxfId="106" priority="114" operator="lessThan">
      <formula>1</formula>
    </cfRule>
    <cfRule type="cellIs" dxfId="105" priority="115" operator="greaterThan">
      <formula>1</formula>
    </cfRule>
    <cfRule type="cellIs" dxfId="104" priority="116" operator="equal">
      <formula>1</formula>
    </cfRule>
  </conditionalFormatting>
  <conditionalFormatting sqref="C92">
    <cfRule type="cellIs" dxfId="103" priority="109" operator="equal">
      <formula>0</formula>
    </cfRule>
    <cfRule type="cellIs" dxfId="102" priority="110" operator="lessThan">
      <formula>1</formula>
    </cfRule>
    <cfRule type="cellIs" dxfId="101" priority="111" operator="greaterThan">
      <formula>1</formula>
    </cfRule>
    <cfRule type="cellIs" dxfId="100" priority="112" operator="equal">
      <formula>1</formula>
    </cfRule>
  </conditionalFormatting>
  <conditionalFormatting sqref="C98:C101">
    <cfRule type="cellIs" dxfId="99" priority="105" operator="equal">
      <formula>0</formula>
    </cfRule>
    <cfRule type="cellIs" dxfId="98" priority="106" operator="lessThan">
      <formula>1</formula>
    </cfRule>
    <cfRule type="cellIs" dxfId="97" priority="107" operator="greaterThan">
      <formula>1</formula>
    </cfRule>
    <cfRule type="cellIs" dxfId="96" priority="108" operator="equal">
      <formula>1</formula>
    </cfRule>
  </conditionalFormatting>
  <conditionalFormatting sqref="C103">
    <cfRule type="cellIs" dxfId="95" priority="101" operator="equal">
      <formula>0</formula>
    </cfRule>
    <cfRule type="cellIs" dxfId="94" priority="102" operator="lessThan">
      <formula>1</formula>
    </cfRule>
    <cfRule type="cellIs" dxfId="93" priority="103" operator="greaterThan">
      <formula>1</formula>
    </cfRule>
    <cfRule type="cellIs" dxfId="92" priority="104" operator="equal">
      <formula>1</formula>
    </cfRule>
  </conditionalFormatting>
  <conditionalFormatting sqref="C104">
    <cfRule type="cellIs" dxfId="91" priority="97" operator="equal">
      <formula>0</formula>
    </cfRule>
    <cfRule type="cellIs" dxfId="90" priority="98" operator="lessThan">
      <formula>1</formula>
    </cfRule>
    <cfRule type="cellIs" dxfId="89" priority="99" operator="greaterThan">
      <formula>1</formula>
    </cfRule>
    <cfRule type="cellIs" dxfId="88" priority="100" operator="equal">
      <formula>1</formula>
    </cfRule>
  </conditionalFormatting>
  <conditionalFormatting sqref="C107">
    <cfRule type="cellIs" dxfId="87" priority="93" operator="equal">
      <formula>0</formula>
    </cfRule>
    <cfRule type="cellIs" dxfId="86" priority="94" operator="lessThan">
      <formula>1</formula>
    </cfRule>
    <cfRule type="cellIs" dxfId="85" priority="95" operator="greaterThan">
      <formula>1</formula>
    </cfRule>
    <cfRule type="cellIs" dxfId="84" priority="96" operator="equal">
      <formula>1</formula>
    </cfRule>
  </conditionalFormatting>
  <conditionalFormatting sqref="C24">
    <cfRule type="cellIs" dxfId="83" priority="89" operator="equal">
      <formula>0</formula>
    </cfRule>
    <cfRule type="cellIs" dxfId="82" priority="90" operator="lessThan">
      <formula>1</formula>
    </cfRule>
    <cfRule type="cellIs" dxfId="81" priority="91" operator="greaterThan">
      <formula>1</formula>
    </cfRule>
    <cfRule type="cellIs" dxfId="80" priority="92" operator="equal">
      <formula>1</formula>
    </cfRule>
  </conditionalFormatting>
  <conditionalFormatting sqref="C26">
    <cfRule type="cellIs" dxfId="79" priority="85" operator="equal">
      <formula>0</formula>
    </cfRule>
    <cfRule type="cellIs" dxfId="78" priority="86" operator="lessThan">
      <formula>1</formula>
    </cfRule>
    <cfRule type="cellIs" dxfId="77" priority="87" operator="greaterThan">
      <formula>1</formula>
    </cfRule>
    <cfRule type="cellIs" dxfId="76" priority="88" operator="equal">
      <formula>1</formula>
    </cfRule>
  </conditionalFormatting>
  <conditionalFormatting sqref="C28:C29">
    <cfRule type="cellIs" dxfId="75" priority="81" operator="equal">
      <formula>0</formula>
    </cfRule>
    <cfRule type="cellIs" dxfId="74" priority="82" operator="lessThan">
      <formula>1</formula>
    </cfRule>
    <cfRule type="cellIs" dxfId="73" priority="83" operator="greaterThan">
      <formula>1</formula>
    </cfRule>
    <cfRule type="cellIs" dxfId="72" priority="84" operator="equal">
      <formula>1</formula>
    </cfRule>
  </conditionalFormatting>
  <conditionalFormatting sqref="C44">
    <cfRule type="cellIs" dxfId="71" priority="77" operator="equal">
      <formula>0</formula>
    </cfRule>
    <cfRule type="cellIs" dxfId="70" priority="78" operator="lessThan">
      <formula>1</formula>
    </cfRule>
    <cfRule type="cellIs" dxfId="69" priority="79" operator="greaterThan">
      <formula>1</formula>
    </cfRule>
    <cfRule type="cellIs" dxfId="68" priority="80" operator="equal">
      <formula>1</formula>
    </cfRule>
  </conditionalFormatting>
  <conditionalFormatting sqref="C45">
    <cfRule type="cellIs" dxfId="67" priority="73" operator="equal">
      <formula>0</formula>
    </cfRule>
    <cfRule type="cellIs" dxfId="66" priority="74" operator="lessThan">
      <formula>1</formula>
    </cfRule>
    <cfRule type="cellIs" dxfId="65" priority="75" operator="greaterThan">
      <formula>1</formula>
    </cfRule>
    <cfRule type="cellIs" dxfId="64" priority="76" operator="equal">
      <formula>1</formula>
    </cfRule>
  </conditionalFormatting>
  <conditionalFormatting sqref="C48">
    <cfRule type="cellIs" dxfId="63" priority="69" operator="equal">
      <formula>0</formula>
    </cfRule>
    <cfRule type="cellIs" dxfId="62" priority="70" operator="lessThan">
      <formula>1</formula>
    </cfRule>
    <cfRule type="cellIs" dxfId="61" priority="71" operator="greaterThan">
      <formula>1</formula>
    </cfRule>
    <cfRule type="cellIs" dxfId="60" priority="72" operator="equal">
      <formula>1</formula>
    </cfRule>
  </conditionalFormatting>
  <conditionalFormatting sqref="C51">
    <cfRule type="cellIs" dxfId="59" priority="65" operator="equal">
      <formula>0</formula>
    </cfRule>
    <cfRule type="cellIs" dxfId="58" priority="66" operator="lessThan">
      <formula>1</formula>
    </cfRule>
    <cfRule type="cellIs" dxfId="57" priority="67" operator="greaterThan">
      <formula>1</formula>
    </cfRule>
    <cfRule type="cellIs" dxfId="56" priority="68" operator="equal">
      <formula>1</formula>
    </cfRule>
  </conditionalFormatting>
  <conditionalFormatting sqref="C5">
    <cfRule type="cellIs" dxfId="55" priority="61" operator="equal">
      <formula>0</formula>
    </cfRule>
    <cfRule type="cellIs" dxfId="54" priority="62" operator="lessThan">
      <formula>1</formula>
    </cfRule>
    <cfRule type="cellIs" dxfId="53" priority="63" operator="greaterThan">
      <formula>1</formula>
    </cfRule>
    <cfRule type="cellIs" dxfId="52" priority="64" operator="equal">
      <formula>1</formula>
    </cfRule>
  </conditionalFormatting>
  <conditionalFormatting sqref="C6:C8">
    <cfRule type="cellIs" dxfId="51" priority="57" operator="equal">
      <formula>0</formula>
    </cfRule>
    <cfRule type="cellIs" dxfId="50" priority="58" operator="lessThan">
      <formula>1</formula>
    </cfRule>
    <cfRule type="cellIs" dxfId="49" priority="59" operator="greaterThan">
      <formula>1</formula>
    </cfRule>
    <cfRule type="cellIs" dxfId="48" priority="60" operator="equal">
      <formula>1</formula>
    </cfRule>
  </conditionalFormatting>
  <conditionalFormatting sqref="C19">
    <cfRule type="cellIs" dxfId="47" priority="49" operator="equal">
      <formula>0</formula>
    </cfRule>
    <cfRule type="cellIs" dxfId="46" priority="50" operator="lessThan">
      <formula>1</formula>
    </cfRule>
    <cfRule type="cellIs" dxfId="45" priority="51" operator="greaterThan">
      <formula>1</formula>
    </cfRule>
    <cfRule type="cellIs" dxfId="44" priority="52" operator="equal">
      <formula>1</formula>
    </cfRule>
  </conditionalFormatting>
  <conditionalFormatting sqref="C33">
    <cfRule type="cellIs" dxfId="43" priority="45" operator="equal">
      <formula>0</formula>
    </cfRule>
    <cfRule type="cellIs" dxfId="42" priority="46" operator="lessThan">
      <formula>1</formula>
    </cfRule>
    <cfRule type="cellIs" dxfId="41" priority="47" operator="greaterThan">
      <formula>1</formula>
    </cfRule>
    <cfRule type="cellIs" dxfId="40" priority="48" operator="equal">
      <formula>1</formula>
    </cfRule>
  </conditionalFormatting>
  <conditionalFormatting sqref="C34">
    <cfRule type="cellIs" dxfId="39" priority="41" operator="equal">
      <formula>0</formula>
    </cfRule>
    <cfRule type="cellIs" dxfId="38" priority="42" operator="lessThan">
      <formula>1</formula>
    </cfRule>
    <cfRule type="cellIs" dxfId="37" priority="43" operator="greaterThan">
      <formula>1</formula>
    </cfRule>
    <cfRule type="cellIs" dxfId="36" priority="44" operator="equal">
      <formula>1</formula>
    </cfRule>
  </conditionalFormatting>
  <conditionalFormatting sqref="C36">
    <cfRule type="cellIs" dxfId="35" priority="33" operator="equal">
      <formula>0</formula>
    </cfRule>
    <cfRule type="cellIs" dxfId="34" priority="34" operator="lessThan">
      <formula>1</formula>
    </cfRule>
    <cfRule type="cellIs" dxfId="33" priority="35" operator="greaterThan">
      <formula>1</formula>
    </cfRule>
    <cfRule type="cellIs" dxfId="32" priority="36" operator="equal">
      <formula>1</formula>
    </cfRule>
  </conditionalFormatting>
  <conditionalFormatting sqref="C37">
    <cfRule type="cellIs" dxfId="31" priority="29" operator="equal">
      <formula>0</formula>
    </cfRule>
    <cfRule type="cellIs" dxfId="30" priority="30" operator="lessThan">
      <formula>1</formula>
    </cfRule>
    <cfRule type="cellIs" dxfId="29" priority="31" operator="greaterThan">
      <formula>1</formula>
    </cfRule>
    <cfRule type="cellIs" dxfId="28" priority="32" operator="equal">
      <formula>1</formula>
    </cfRule>
  </conditionalFormatting>
  <conditionalFormatting sqref="C39">
    <cfRule type="cellIs" dxfId="27" priority="25" operator="equal">
      <formula>0</formula>
    </cfRule>
    <cfRule type="cellIs" dxfId="26" priority="26" operator="lessThan">
      <formula>1</formula>
    </cfRule>
    <cfRule type="cellIs" dxfId="25" priority="27" operator="greaterThan">
      <formula>1</formula>
    </cfRule>
    <cfRule type="cellIs" dxfId="24" priority="28" operator="equal">
      <formula>1</formula>
    </cfRule>
  </conditionalFormatting>
  <conditionalFormatting sqref="C147">
    <cfRule type="cellIs" dxfId="23" priority="21" operator="equal">
      <formula>0</formula>
    </cfRule>
    <cfRule type="cellIs" dxfId="22" priority="22" operator="lessThan">
      <formula>1</formula>
    </cfRule>
    <cfRule type="cellIs" dxfId="21" priority="23" operator="greaterThan">
      <formula>1</formula>
    </cfRule>
    <cfRule type="cellIs" dxfId="20" priority="24" operator="equal">
      <formula>1</formula>
    </cfRule>
  </conditionalFormatting>
  <conditionalFormatting sqref="C156">
    <cfRule type="cellIs" dxfId="19" priority="17" operator="equal">
      <formula>0</formula>
    </cfRule>
    <cfRule type="cellIs" dxfId="18" priority="18" operator="lessThan">
      <formula>1</formula>
    </cfRule>
    <cfRule type="cellIs" dxfId="17" priority="19" operator="greaterThan">
      <formula>1</formula>
    </cfRule>
    <cfRule type="cellIs" dxfId="16" priority="20" operator="equal">
      <formula>1</formula>
    </cfRule>
  </conditionalFormatting>
  <conditionalFormatting sqref="D112:D115 D117">
    <cfRule type="cellIs" dxfId="15" priority="16" operator="greaterThan">
      <formula>1</formula>
    </cfRule>
  </conditionalFormatting>
  <conditionalFormatting sqref="D121:D122 D137:D138 D140 D142 D56:D57 D59 D63:D64 D69:D70 D72:D73 D75:D77 D82 D85 D91:D93 D98 D103:D104 D106 D24 D26 D28:D29 D44:D45 D47 D50 D5 D12 D16 D33:D34 D36:D37 D39 D147 D156">
    <cfRule type="cellIs" dxfId="14" priority="15" operator="greaterThan">
      <formula>1</formula>
    </cfRule>
  </conditionalFormatting>
  <conditionalFormatting sqref="C127:C128">
    <cfRule type="cellIs" dxfId="13" priority="11" operator="equal">
      <formula>0</formula>
    </cfRule>
    <cfRule type="cellIs" dxfId="12" priority="12" operator="lessThan">
      <formula>1</formula>
    </cfRule>
    <cfRule type="cellIs" dxfId="11" priority="13" operator="greaterThan">
      <formula>1</formula>
    </cfRule>
    <cfRule type="cellIs" dxfId="10" priority="14" operator="equal">
      <formula>1</formula>
    </cfRule>
  </conditionalFormatting>
  <conditionalFormatting sqref="C130">
    <cfRule type="cellIs" dxfId="9" priority="7" operator="equal">
      <formula>0</formula>
    </cfRule>
    <cfRule type="cellIs" dxfId="8" priority="8" operator="lessThan">
      <formula>1</formula>
    </cfRule>
    <cfRule type="cellIs" dxfId="7" priority="9" operator="greaterThan">
      <formula>1</formula>
    </cfRule>
    <cfRule type="cellIs" dxfId="6" priority="10" operator="equal">
      <formula>1</formula>
    </cfRule>
  </conditionalFormatting>
  <conditionalFormatting sqref="C132">
    <cfRule type="cellIs" dxfId="5" priority="3" operator="equal">
      <formula>0</formula>
    </cfRule>
    <cfRule type="cellIs" dxfId="4" priority="4" operator="lessThan">
      <formula>1</formula>
    </cfRule>
    <cfRule type="cellIs" dxfId="3" priority="5" operator="greaterThan">
      <formula>1</formula>
    </cfRule>
    <cfRule type="cellIs" dxfId="2" priority="6" operator="equal">
      <formula>1</formula>
    </cfRule>
  </conditionalFormatting>
  <conditionalFormatting sqref="D127">
    <cfRule type="cellIs" dxfId="1" priority="2" operator="greaterThan">
      <formula>1</formula>
    </cfRule>
  </conditionalFormatting>
  <conditionalFormatting sqref="D130 D132">
    <cfRule type="cellIs" dxfId="0" priority="1" operator="greaterThan">
      <formula>1</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A27" sqref="A27"/>
    </sheetView>
  </sheetViews>
  <sheetFormatPr defaultRowHeight="15" x14ac:dyDescent="0.25"/>
  <cols>
    <col min="1" max="1" width="30.28515625" customWidth="1"/>
    <col min="2" max="2" width="19.28515625" customWidth="1"/>
    <col min="3" max="3" width="16.140625" customWidth="1"/>
    <col min="4" max="4" width="17.85546875" customWidth="1"/>
    <col min="6" max="6" width="14.140625" customWidth="1"/>
    <col min="7" max="7" width="19.42578125" customWidth="1"/>
    <col min="8" max="8" width="15.5703125" customWidth="1"/>
    <col min="9" max="9" width="18.5703125" customWidth="1"/>
  </cols>
  <sheetData>
    <row r="1" spans="1:9" ht="15.75" x14ac:dyDescent="0.25">
      <c r="A1" s="67" t="s">
        <v>118</v>
      </c>
      <c r="B1" s="67"/>
      <c r="C1" s="67"/>
      <c r="D1" s="67"/>
      <c r="E1" s="31"/>
      <c r="F1" s="67" t="s">
        <v>39</v>
      </c>
      <c r="G1" s="67"/>
      <c r="H1" s="67"/>
      <c r="I1" s="67"/>
    </row>
    <row r="2" spans="1:9" ht="25.5" x14ac:dyDescent="0.25">
      <c r="A2" s="28" t="s">
        <v>27</v>
      </c>
      <c r="B2" s="29" t="s">
        <v>36</v>
      </c>
      <c r="C2" s="29" t="s">
        <v>37</v>
      </c>
      <c r="D2" s="29" t="s">
        <v>38</v>
      </c>
      <c r="E2" s="31"/>
      <c r="F2" s="21" t="s">
        <v>44</v>
      </c>
      <c r="G2" s="29" t="s">
        <v>36</v>
      </c>
      <c r="H2" s="29" t="s">
        <v>37</v>
      </c>
      <c r="I2" s="29" t="s">
        <v>38</v>
      </c>
    </row>
    <row r="3" spans="1:9" ht="26.25" x14ac:dyDescent="0.25">
      <c r="A3" s="15" t="s">
        <v>106</v>
      </c>
      <c r="B3" s="5" t="e">
        <f>'Accreditation Audit Form'!D5</f>
        <v>#DIV/0!</v>
      </c>
      <c r="C3" s="5" t="e">
        <f>'Accreditation Audit Form'!D12</f>
        <v>#DIV/0!</v>
      </c>
      <c r="D3" s="5">
        <f>'Accreditation Audit Form'!D16</f>
        <v>0.5</v>
      </c>
      <c r="E3" s="31"/>
      <c r="F3" s="41" t="s">
        <v>89</v>
      </c>
      <c r="G3" s="42">
        <v>1</v>
      </c>
      <c r="H3" s="42">
        <v>0</v>
      </c>
      <c r="I3" s="42">
        <v>0</v>
      </c>
    </row>
    <row r="4" spans="1:9" x14ac:dyDescent="0.25">
      <c r="A4" s="24" t="s">
        <v>16</v>
      </c>
      <c r="B4" s="5" t="e">
        <f>'Accreditation Audit Form'!D24</f>
        <v>#DIV/0!</v>
      </c>
      <c r="C4" s="5" t="e">
        <f>'Accreditation Audit Form'!D26</f>
        <v>#DIV/0!</v>
      </c>
      <c r="D4" s="5" t="e">
        <f>'Accreditation Audit Form'!D28</f>
        <v>#DIV/0!</v>
      </c>
      <c r="E4" s="31"/>
      <c r="F4" s="22" t="s">
        <v>41</v>
      </c>
      <c r="G4" s="23">
        <v>1</v>
      </c>
      <c r="H4" s="23">
        <v>0.25</v>
      </c>
      <c r="I4" s="23">
        <v>0</v>
      </c>
    </row>
    <row r="5" spans="1:9" x14ac:dyDescent="0.25">
      <c r="A5" s="24" t="s">
        <v>33</v>
      </c>
      <c r="B5" s="5" t="e">
        <f>'Accreditation Audit Form'!D33</f>
        <v>#DIV/0!</v>
      </c>
      <c r="C5" s="5" t="e">
        <f>'Accreditation Audit Form'!D36</f>
        <v>#DIV/0!</v>
      </c>
      <c r="D5" s="5" t="e">
        <f>'Accreditation Audit Form'!D39</f>
        <v>#DIV/0!</v>
      </c>
      <c r="E5" s="31"/>
      <c r="F5" s="22" t="s">
        <v>42</v>
      </c>
      <c r="G5" s="23">
        <v>1</v>
      </c>
      <c r="H5" s="23">
        <v>0.25</v>
      </c>
      <c r="I5" s="23">
        <v>0.2</v>
      </c>
    </row>
    <row r="6" spans="1:9" x14ac:dyDescent="0.25">
      <c r="A6" s="24" t="s">
        <v>32</v>
      </c>
      <c r="B6" s="5" t="e">
        <f>'Accreditation Audit Form'!D44</f>
        <v>#DIV/0!</v>
      </c>
      <c r="C6" s="5" t="e">
        <f>'Accreditation Audit Form'!D47</f>
        <v>#DIV/0!</v>
      </c>
      <c r="D6" s="5" t="e">
        <f>'Accreditation Audit Form'!D50</f>
        <v>#DIV/0!</v>
      </c>
      <c r="E6" s="31"/>
      <c r="F6" s="22" t="s">
        <v>43</v>
      </c>
      <c r="G6" s="23">
        <v>1</v>
      </c>
      <c r="H6" s="23">
        <v>0.5</v>
      </c>
      <c r="I6" s="23">
        <v>0.5</v>
      </c>
    </row>
    <row r="7" spans="1:9" x14ac:dyDescent="0.25">
      <c r="A7" s="24" t="s">
        <v>30</v>
      </c>
      <c r="B7" s="5" t="e">
        <f>'Accreditation Audit Form'!D56</f>
        <v>#DIV/0!</v>
      </c>
      <c r="C7" s="5" t="e">
        <f>'Accreditation Audit Form'!D59</f>
        <v>#DIV/0!</v>
      </c>
      <c r="D7" s="5" t="e">
        <f>'Accreditation Audit Form'!D63</f>
        <v>#DIV/0!</v>
      </c>
      <c r="E7" s="31"/>
      <c r="F7" s="31"/>
      <c r="G7" s="31"/>
      <c r="H7" s="31"/>
      <c r="I7" s="31"/>
    </row>
    <row r="8" spans="1:9" x14ac:dyDescent="0.25">
      <c r="A8" s="24" t="s">
        <v>31</v>
      </c>
      <c r="B8" s="5" t="e">
        <f>'Accreditation Audit Form'!D69</f>
        <v>#DIV/0!</v>
      </c>
      <c r="C8" s="5" t="e">
        <f>'Accreditation Audit Form'!D72</f>
        <v>#DIV/0!</v>
      </c>
      <c r="D8" s="5" t="e">
        <f>'Accreditation Audit Form'!D75</f>
        <v>#DIV/0!</v>
      </c>
      <c r="E8" s="31"/>
      <c r="F8" s="31"/>
      <c r="G8" s="31"/>
      <c r="H8" s="31"/>
      <c r="I8" s="31"/>
    </row>
    <row r="9" spans="1:9" x14ac:dyDescent="0.25">
      <c r="A9" s="24" t="s">
        <v>14</v>
      </c>
      <c r="B9" s="5" t="e">
        <f>'Accreditation Audit Form'!D82</f>
        <v>#DIV/0!</v>
      </c>
      <c r="C9" s="5" t="e">
        <f>'Accreditation Audit Form'!D85</f>
        <v>#DIV/0!</v>
      </c>
      <c r="D9" s="5" t="e">
        <f>'Accreditation Audit Form'!D91</f>
        <v>#DIV/0!</v>
      </c>
      <c r="E9" s="31"/>
      <c r="F9" s="31"/>
      <c r="G9" s="31"/>
      <c r="H9" s="31"/>
      <c r="I9" s="31"/>
    </row>
    <row r="10" spans="1:9" x14ac:dyDescent="0.25">
      <c r="A10" s="24" t="s">
        <v>15</v>
      </c>
      <c r="B10" s="5" t="e">
        <f>'Accreditation Audit Form'!D98</f>
        <v>#DIV/0!</v>
      </c>
      <c r="C10" s="5" t="e">
        <f>'Accreditation Audit Form'!D103</f>
        <v>#DIV/0!</v>
      </c>
      <c r="D10" s="5" t="e">
        <f>'Accreditation Audit Form'!D106</f>
        <v>#DIV/0!</v>
      </c>
      <c r="E10" s="31"/>
      <c r="F10" s="31"/>
      <c r="G10" s="31"/>
      <c r="H10" s="31"/>
      <c r="I10" s="31"/>
    </row>
    <row r="11" spans="1:9" x14ac:dyDescent="0.25">
      <c r="A11" s="24" t="s">
        <v>28</v>
      </c>
      <c r="B11" s="5" t="e">
        <f>'Accreditation Audit Form'!D112</f>
        <v>#DIV/0!</v>
      </c>
      <c r="C11" s="5" t="e">
        <f>'Accreditation Audit Form'!D117</f>
        <v>#DIV/0!</v>
      </c>
      <c r="D11" s="5" t="e">
        <f>'Accreditation Audit Form'!D121</f>
        <v>#DIV/0!</v>
      </c>
      <c r="E11" s="31"/>
      <c r="F11" s="31"/>
      <c r="G11" s="31"/>
      <c r="H11" s="31"/>
      <c r="I11" s="31"/>
    </row>
    <row r="12" spans="1:9" x14ac:dyDescent="0.25">
      <c r="A12" s="24" t="s">
        <v>29</v>
      </c>
      <c r="B12" s="5" t="e">
        <f>'Accreditation Audit Form'!D137</f>
        <v>#DIV/0!</v>
      </c>
      <c r="C12" s="5" t="e">
        <f>'Accreditation Audit Form'!D140</f>
        <v>#DIV/0!</v>
      </c>
      <c r="D12" s="5" t="e">
        <f>'Accreditation Audit Form'!D142</f>
        <v>#DIV/0!</v>
      </c>
      <c r="E12" s="31"/>
      <c r="F12" s="31"/>
      <c r="G12" s="31"/>
      <c r="H12" s="31"/>
      <c r="I12" s="31"/>
    </row>
    <row r="13" spans="1:9" x14ac:dyDescent="0.25">
      <c r="A13" s="24" t="str">
        <f>'Accreditation Audit Form'!A124:D124</f>
        <v>Industrial Activities</v>
      </c>
      <c r="B13" s="5" t="e">
        <f>'Accreditation Audit Form'!D127</f>
        <v>#DIV/0!</v>
      </c>
      <c r="C13" s="5" t="e">
        <f>'Accreditation Audit Form'!D130</f>
        <v>#DIV/0!</v>
      </c>
      <c r="D13" s="5" t="e">
        <f>'Accreditation Audit Form'!D132</f>
        <v>#DIV/0!</v>
      </c>
      <c r="E13" s="31"/>
      <c r="F13" s="31"/>
      <c r="G13" s="31"/>
      <c r="H13" s="31"/>
      <c r="I13" s="31"/>
    </row>
    <row r="14" spans="1:9" x14ac:dyDescent="0.25">
      <c r="A14" s="24" t="s">
        <v>34</v>
      </c>
      <c r="B14" s="5" t="e">
        <f>'Accreditation Audit Form'!D147</f>
        <v>#DIV/0!</v>
      </c>
      <c r="C14" s="5" t="str">
        <f>'Accreditation Audit Form'!D149</f>
        <v>N/A</v>
      </c>
      <c r="D14" s="5" t="str">
        <f>'Accreditation Audit Form'!D151</f>
        <v>N/A</v>
      </c>
      <c r="E14" s="31"/>
      <c r="F14" s="31"/>
      <c r="G14" s="31"/>
      <c r="H14" s="31"/>
      <c r="I14" s="31"/>
    </row>
    <row r="15" spans="1:9" ht="15.75" thickBot="1" x14ac:dyDescent="0.3">
      <c r="A15" s="24" t="s">
        <v>35</v>
      </c>
      <c r="B15" s="25" t="e">
        <f>'Accreditation Audit Form'!D156</f>
        <v>#DIV/0!</v>
      </c>
      <c r="C15" s="25" t="str">
        <f>'Accreditation Audit Form'!D158</f>
        <v>N/A</v>
      </c>
      <c r="D15" s="25" t="str">
        <f>'Accreditation Audit Form'!D160</f>
        <v>N/A</v>
      </c>
      <c r="E15" s="31"/>
      <c r="F15" s="31"/>
      <c r="G15" s="31"/>
      <c r="H15" s="31"/>
      <c r="I15" s="31"/>
    </row>
    <row r="16" spans="1:9" ht="15.75" thickTop="1" x14ac:dyDescent="0.25">
      <c r="A16" s="26" t="s">
        <v>45</v>
      </c>
      <c r="B16" s="27" t="e">
        <f>AVERAGE(B3:B15)</f>
        <v>#DIV/0!</v>
      </c>
      <c r="C16" s="27" t="e">
        <f>AVERAGE(C3:C15)</f>
        <v>#DIV/0!</v>
      </c>
      <c r="D16" s="27" t="e">
        <f>AVERAGE(D3:D15)</f>
        <v>#DIV/0!</v>
      </c>
      <c r="E16" s="31"/>
      <c r="F16" s="31"/>
      <c r="G16" s="31"/>
      <c r="H16" s="31"/>
      <c r="I16" s="31"/>
    </row>
    <row r="17" spans="1:9" ht="15.75" x14ac:dyDescent="0.25">
      <c r="A17" s="18"/>
      <c r="B17" s="19"/>
      <c r="C17" s="19"/>
      <c r="D17" s="19"/>
      <c r="E17" s="31"/>
      <c r="F17" s="45"/>
      <c r="G17" s="45"/>
      <c r="H17" s="31"/>
      <c r="I17" s="31"/>
    </row>
    <row r="18" spans="1:9" ht="15.75" x14ac:dyDescent="0.25">
      <c r="A18" s="32"/>
      <c r="B18" s="67" t="s">
        <v>119</v>
      </c>
      <c r="C18" s="67"/>
      <c r="D18" s="17"/>
      <c r="E18" s="31"/>
      <c r="F18" s="43"/>
      <c r="G18" s="44"/>
      <c r="H18" s="31"/>
      <c r="I18" s="31"/>
    </row>
    <row r="19" spans="1:9" x14ac:dyDescent="0.25">
      <c r="A19" s="20"/>
      <c r="B19" s="33" t="s">
        <v>40</v>
      </c>
      <c r="C19" s="30" t="e">
        <f>IF(($B$16=G3), "Achieved", "Not Achieved")</f>
        <v>#DIV/0!</v>
      </c>
      <c r="D19" s="31"/>
      <c r="E19" s="31"/>
      <c r="F19" s="43"/>
      <c r="G19" s="44"/>
      <c r="H19" s="31"/>
      <c r="I19" s="31"/>
    </row>
    <row r="20" spans="1:9" x14ac:dyDescent="0.25">
      <c r="A20" s="20"/>
      <c r="B20" s="33" t="s">
        <v>41</v>
      </c>
      <c r="C20" s="30" t="e">
        <f>IF(AND($B$16=$G$4,$C$16&gt;=$H$4),"Achieved","Not Achieved")</f>
        <v>#DIV/0!</v>
      </c>
      <c r="D20" s="31"/>
      <c r="E20" s="31"/>
      <c r="F20" s="43"/>
      <c r="G20" s="44"/>
      <c r="H20" s="31"/>
      <c r="I20" s="31"/>
    </row>
    <row r="21" spans="1:9" x14ac:dyDescent="0.25">
      <c r="A21" s="20"/>
      <c r="B21" s="33" t="s">
        <v>42</v>
      </c>
      <c r="C21" s="30" t="e">
        <f>IF(AND($B$16=$G$5,$C$16&gt;=$H$5,$D$16&gt;=$I$5), "Achieved","Not Achieved")</f>
        <v>#DIV/0!</v>
      </c>
      <c r="D21" s="31"/>
      <c r="E21" s="31"/>
      <c r="F21" s="43"/>
      <c r="G21" s="44"/>
      <c r="H21" s="31"/>
      <c r="I21" s="31"/>
    </row>
    <row r="22" spans="1:9" x14ac:dyDescent="0.25">
      <c r="A22" s="20"/>
      <c r="B22" s="33" t="s">
        <v>43</v>
      </c>
      <c r="C22" s="30" t="e">
        <f>IF(AND($B$16=$G$6,$C$16&gt;=$H$6,$D$16&gt;=$I$6),"Achieved","Not Achieved")</f>
        <v>#DIV/0!</v>
      </c>
      <c r="D22" s="31"/>
      <c r="E22" s="31"/>
      <c r="F22" s="31"/>
      <c r="G22" s="31"/>
      <c r="H22" s="31"/>
      <c r="I22" s="31"/>
    </row>
    <row r="23" spans="1:9" x14ac:dyDescent="0.25">
      <c r="A23" s="31"/>
      <c r="B23" s="31"/>
      <c r="C23" s="31"/>
      <c r="D23" s="31"/>
      <c r="F23" s="31"/>
      <c r="G23" s="31"/>
      <c r="H23" s="31"/>
      <c r="I23" s="31"/>
    </row>
  </sheetData>
  <mergeCells count="3">
    <mergeCell ref="F1:I1"/>
    <mergeCell ref="A1:D1"/>
    <mergeCell ref="B18:C18"/>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Accreditation Audit Form</vt:lpstr>
      <vt:lpstr>Achievement Level</vt:lpstr>
      <vt:lpstr>'Accreditation Audit Form'!Print_Area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Archibald</dc:creator>
  <cp:lastModifiedBy>Ryan Archibald</cp:lastModifiedBy>
  <cp:lastPrinted>2016-01-13T21:30:32Z</cp:lastPrinted>
  <dcterms:created xsi:type="dcterms:W3CDTF">2015-10-07T22:33:28Z</dcterms:created>
  <dcterms:modified xsi:type="dcterms:W3CDTF">2016-03-09T23:00:01Z</dcterms:modified>
</cp:coreProperties>
</file>